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230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A104" i="1" l="1"/>
  <c r="G103" i="1"/>
  <c r="A103" i="1"/>
  <c r="G101" i="1"/>
  <c r="A101" i="1"/>
  <c r="J87" i="1"/>
  <c r="E86" i="1"/>
  <c r="J85" i="1"/>
  <c r="I84" i="1"/>
  <c r="H84" i="1"/>
  <c r="G84" i="1"/>
  <c r="F84" i="1"/>
  <c r="J84" i="1" s="1"/>
  <c r="E84" i="1"/>
  <c r="D84" i="1"/>
  <c r="J83" i="1"/>
  <c r="J82" i="1"/>
  <c r="J81" i="1"/>
  <c r="I80" i="1"/>
  <c r="H80" i="1"/>
  <c r="H79" i="1" s="1"/>
  <c r="G80" i="1"/>
  <c r="F80" i="1"/>
  <c r="J80" i="1" s="1"/>
  <c r="E80" i="1"/>
  <c r="D80" i="1"/>
  <c r="D79" i="1" s="1"/>
  <c r="I79" i="1"/>
  <c r="G79" i="1"/>
  <c r="E79" i="1"/>
  <c r="J78" i="1"/>
  <c r="J77" i="1"/>
  <c r="J76" i="1"/>
  <c r="J75" i="1"/>
  <c r="I74" i="1"/>
  <c r="H74" i="1"/>
  <c r="G74" i="1"/>
  <c r="F74" i="1"/>
  <c r="J74" i="1" s="1"/>
  <c r="E74" i="1"/>
  <c r="D74" i="1"/>
  <c r="J73" i="1"/>
  <c r="J72" i="1"/>
  <c r="J71" i="1"/>
  <c r="J70" i="1"/>
  <c r="J69" i="1"/>
  <c r="I68" i="1"/>
  <c r="H68" i="1"/>
  <c r="G68" i="1"/>
  <c r="F68" i="1"/>
  <c r="J68" i="1" s="1"/>
  <c r="E68" i="1"/>
  <c r="D68" i="1"/>
  <c r="J67" i="1"/>
  <c r="J66" i="1"/>
  <c r="I65" i="1"/>
  <c r="I60" i="1" s="1"/>
  <c r="I59" i="1" s="1"/>
  <c r="I23" i="1" s="1"/>
  <c r="H65" i="1"/>
  <c r="G65" i="1"/>
  <c r="G60" i="1" s="1"/>
  <c r="G59" i="1" s="1"/>
  <c r="G23" i="1" s="1"/>
  <c r="F65" i="1"/>
  <c r="J65" i="1" s="1"/>
  <c r="E65" i="1"/>
  <c r="E60" i="1" s="1"/>
  <c r="E59" i="1" s="1"/>
  <c r="D65" i="1"/>
  <c r="J64" i="1"/>
  <c r="J63" i="1"/>
  <c r="I62" i="1"/>
  <c r="H62" i="1"/>
  <c r="G62" i="1"/>
  <c r="F62" i="1"/>
  <c r="J62" i="1" s="1"/>
  <c r="E62" i="1"/>
  <c r="D62" i="1"/>
  <c r="J61" i="1"/>
  <c r="H60" i="1"/>
  <c r="H59" i="1" s="1"/>
  <c r="H23" i="1" s="1"/>
  <c r="F60" i="1"/>
  <c r="J60" i="1" s="1"/>
  <c r="D60" i="1"/>
  <c r="D59" i="1" s="1"/>
  <c r="D23" i="1" s="1"/>
  <c r="J58" i="1"/>
  <c r="J57" i="1"/>
  <c r="J56" i="1"/>
  <c r="J55" i="1"/>
  <c r="I54" i="1"/>
  <c r="H54" i="1"/>
  <c r="G54" i="1"/>
  <c r="F54" i="1"/>
  <c r="J54" i="1" s="1"/>
  <c r="D54" i="1"/>
  <c r="J53" i="1"/>
  <c r="J52" i="1"/>
  <c r="J51" i="1"/>
  <c r="I50" i="1"/>
  <c r="H50" i="1"/>
  <c r="G50" i="1"/>
  <c r="F50" i="1"/>
  <c r="J50" i="1" s="1"/>
  <c r="E50" i="1"/>
  <c r="D50" i="1"/>
  <c r="J49" i="1"/>
  <c r="J48" i="1"/>
  <c r="I47" i="1"/>
  <c r="H47" i="1"/>
  <c r="G47" i="1"/>
  <c r="F47" i="1"/>
  <c r="J47" i="1" s="1"/>
  <c r="E47" i="1"/>
  <c r="D47" i="1"/>
  <c r="J46" i="1"/>
  <c r="J45" i="1"/>
  <c r="I44" i="1"/>
  <c r="H44" i="1"/>
  <c r="G44" i="1"/>
  <c r="F44" i="1"/>
  <c r="J44" i="1" s="1"/>
  <c r="D44" i="1"/>
  <c r="J43" i="1"/>
  <c r="J42" i="1"/>
  <c r="J41" i="1"/>
  <c r="J40" i="1"/>
  <c r="J39" i="1"/>
  <c r="J38" i="1"/>
  <c r="I37" i="1"/>
  <c r="H37" i="1"/>
  <c r="G37" i="1"/>
  <c r="F37" i="1"/>
  <c r="J37" i="1" s="1"/>
  <c r="E37" i="1"/>
  <c r="D37" i="1"/>
  <c r="J36" i="1"/>
  <c r="J35" i="1"/>
  <c r="J34" i="1"/>
  <c r="J33" i="1"/>
  <c r="J32" i="1"/>
  <c r="J31" i="1"/>
  <c r="I30" i="1"/>
  <c r="H30" i="1"/>
  <c r="G30" i="1"/>
  <c r="F30" i="1"/>
  <c r="J30" i="1" s="1"/>
  <c r="D30" i="1"/>
  <c r="J29" i="1"/>
  <c r="J28" i="1"/>
  <c r="J27" i="1"/>
  <c r="I26" i="1"/>
  <c r="H26" i="1"/>
  <c r="G26" i="1"/>
  <c r="F26" i="1"/>
  <c r="J26" i="1" s="1"/>
  <c r="D26" i="1"/>
  <c r="I25" i="1"/>
  <c r="H25" i="1"/>
  <c r="G25" i="1"/>
  <c r="F25" i="1"/>
  <c r="J25" i="1" s="1"/>
  <c r="D25" i="1"/>
  <c r="I24" i="1"/>
  <c r="H24" i="1"/>
  <c r="G24" i="1"/>
  <c r="F24" i="1"/>
  <c r="J24" i="1" s="1"/>
  <c r="D24" i="1"/>
  <c r="E23" i="1"/>
  <c r="E15" i="1"/>
  <c r="E14" i="1"/>
  <c r="D14" i="1"/>
  <c r="E13" i="1"/>
  <c r="D12" i="1"/>
  <c r="E12" i="1" s="1"/>
  <c r="J11" i="1"/>
  <c r="B11" i="1"/>
  <c r="J10" i="1"/>
  <c r="B10" i="1"/>
  <c r="J9" i="1"/>
  <c r="B9" i="1"/>
  <c r="A6" i="1"/>
  <c r="H5" i="1"/>
  <c r="G5" i="1"/>
  <c r="A5" i="1"/>
  <c r="F59" i="1" l="1"/>
  <c r="F79" i="1"/>
  <c r="J79" i="1" s="1"/>
  <c r="J59" i="1" l="1"/>
  <c r="F23" i="1"/>
  <c r="J23" i="1" s="1"/>
</calcChain>
</file>

<file path=xl/sharedStrings.xml><?xml version="1.0" encoding="utf-8"?>
<sst xmlns="http://schemas.openxmlformats.org/spreadsheetml/2006/main" count="113" uniqueCount="106">
  <si>
    <t>Додаток 1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</si>
  <si>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ЗВІТ</t>
  </si>
  <si>
    <t>коди</t>
  </si>
  <si>
    <t>Установа</t>
  </si>
  <si>
    <t>за ЄДРПОУ</t>
  </si>
  <si>
    <t>Територія</t>
  </si>
  <si>
    <t>за КОАТУУ</t>
  </si>
  <si>
    <t>Організаційно-правова форма господарювання</t>
  </si>
  <si>
    <t>за КОПФГ</t>
  </si>
  <si>
    <r>
      <t>Код та назва відомчої класифікації видатків та кредитування державного бюджету</t>
    </r>
    <r>
      <rPr>
        <b/>
        <sz val="8"/>
        <color indexed="8"/>
        <rFont val="Times New Roman"/>
        <family val="1"/>
        <charset val="204"/>
      </rPr>
      <t xml:space="preserve"> </t>
    </r>
  </si>
  <si>
    <t>Код та назва програмної класифікації видатків та кредитування державного бюджету</t>
  </si>
  <si>
    <t>7821010</t>
  </si>
  <si>
    <t>Код та назва типової відомчої класифікації видатків та кредитування місцевих бюджетів</t>
  </si>
  <si>
    <t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t>
  </si>
  <si>
    <t>-</t>
  </si>
  <si>
    <r>
      <t xml:space="preserve">Періодичність: </t>
    </r>
    <r>
      <rPr>
        <u/>
        <sz val="8"/>
        <color indexed="8"/>
        <rFont val="Times New Roman"/>
        <family val="1"/>
        <charset val="204"/>
      </rPr>
      <t>квартальна</t>
    </r>
    <r>
      <rPr>
        <sz val="8"/>
        <color indexed="8"/>
        <rFont val="Times New Roman"/>
        <family val="1"/>
        <charset val="204"/>
      </rPr>
      <t>, річна</t>
    </r>
  </si>
  <si>
    <t>Одиниця виміру: грн, коп.</t>
  </si>
  <si>
    <t>Показники</t>
  </si>
  <si>
    <t>КЕКВ та/або ККК</t>
  </si>
  <si>
    <t>Код рядка</t>
  </si>
  <si>
    <t>Затверджено на звітний рік</t>
  </si>
  <si>
    <r>
      <t>Затверджено на звітний період (рік)</t>
    </r>
    <r>
      <rPr>
        <vertAlign val="superscript"/>
        <sz val="8"/>
        <color indexed="8"/>
        <rFont val="Times New Roman"/>
        <family val="1"/>
        <charset val="204"/>
      </rPr>
      <t>1</t>
    </r>
  </si>
  <si>
    <t>Залишок на початок звітного року</t>
  </si>
  <si>
    <t>Надійшло коштів за звітний період (рік)</t>
  </si>
  <si>
    <t>Касові за звітний період (рік)</t>
  </si>
  <si>
    <t>Фактичні за звітний період (рік)</t>
  </si>
  <si>
    <t>Залишок на кінець звітного періоду (року)</t>
  </si>
  <si>
    <r>
      <t xml:space="preserve">Видатки та надання кредитів - </t>
    </r>
    <r>
      <rPr>
        <sz val="8"/>
        <color indexed="8"/>
        <rFont val="Times New Roman"/>
        <family val="1"/>
        <charset val="204"/>
      </rPr>
      <t xml:space="preserve"> усього</t>
    </r>
  </si>
  <si>
    <t>Х</t>
  </si>
  <si>
    <t>010</t>
  </si>
  <si>
    <r>
      <t>у тому числі:</t>
    </r>
    <r>
      <rPr>
        <b/>
        <sz val="8"/>
        <color indexed="8"/>
        <rFont val="Times New Roman"/>
        <family val="1"/>
        <charset val="204"/>
      </rPr>
      <t xml:space="preserve">
Поточні видатки</t>
    </r>
  </si>
  <si>
    <t>020</t>
  </si>
  <si>
    <t>Оплата праці і нарахування на заробітну плату</t>
  </si>
  <si>
    <t>030</t>
  </si>
  <si>
    <t xml:space="preserve">Оплата праці </t>
  </si>
  <si>
    <t>040</t>
  </si>
  <si>
    <t xml:space="preserve">  Заробітна плата</t>
  </si>
  <si>
    <t>050</t>
  </si>
  <si>
    <t xml:space="preserve">  Грошове  забезпечення військовослужбовців</t>
  </si>
  <si>
    <t>060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</si>
  <si>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</si>
  <si>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</si>
  <si>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</si>
  <si>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</si>
  <si>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</si>
  <si>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</si>
  <si>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</si>
  <si>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</si>
  <si>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</si>
  <si>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</si>
  <si>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</si>
  <si>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</si>
  <si>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</si>
  <si>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</si>
  <si>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</si>
  <si>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</si>
  <si>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</si>
  <si>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 xml:space="preserve">  Оплата енергосервісу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</si>
  <si>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</si>
  <si>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</si>
  <si>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</si>
  <si>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</si>
  <si>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</si>
  <si>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</si>
  <si>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</si>
  <si>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</si>
  <si>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</si>
  <si>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</si>
  <si>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</si>
  <si>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</si>
  <si>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</si>
  <si>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</si>
  <si>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</si>
  <si>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</si>
  <si>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</si>
  <si>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</si>
  <si>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</si>
  <si>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</si>
  <si>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</si>
  <si>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</si>
  <si>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</si>
  <si>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</si>
  <si>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</si>
  <si>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</si>
  <si>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</si>
  <si>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</si>
  <si>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</si>
  <si>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</si>
  <si>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</si>
  <si>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</si>
  <si>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</si>
  <si>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</si>
  <si>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</si>
  <si>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Внутрішнє кредитування</t>
  </si>
  <si>
    <t>Надання внутрішніх кредитів</t>
  </si>
  <si>
    <t xml:space="preserve">  Надання кредитів органам державного управління інших  рівнів</t>
  </si>
  <si>
    <t xml:space="preserve">  Надання кредитів підприємствам, установам, організаціям</t>
  </si>
  <si>
    <r>
      <t xml:space="preserve">  </t>
    </r>
    <r>
      <rPr>
        <sz val="8"/>
        <color indexed="8"/>
        <rFont val="Times New Roman"/>
        <family val="1"/>
        <charset val="204"/>
      </rPr>
      <t>Надання інших внутрішніх кредитів</t>
    </r>
  </si>
  <si>
    <t>Зовнішнє кредитування</t>
  </si>
  <si>
    <t>Надання зовнішніх кредитів</t>
  </si>
  <si>
    <t>Інші видатки</t>
  </si>
  <si>
    <t>X</t>
  </si>
  <si>
    <t>Нерозподілені видатки</t>
  </si>
  <si>
    <r>
      <t xml:space="preserve"> </t>
    </r>
    <r>
      <rPr>
        <vertAlign val="superscript"/>
        <sz val="8"/>
        <color indexed="8"/>
        <rFont val="Times New Roman"/>
        <family val="1"/>
        <charset val="204"/>
      </rPr>
      <t>1</t>
    </r>
    <r>
      <rPr>
        <sz val="8"/>
        <color indexed="8"/>
        <rFont val="Times New Roman"/>
        <family val="1"/>
        <charset val="204"/>
      </rPr>
      <t xml:space="preserve"> Заповнюється розпорядниками бюджетних коштів.</t>
    </r>
  </si>
  <si>
    <t>(підпис)</t>
  </si>
  <si>
    <t>(ініціали, прізвище)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</si>
</sst>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;#,&quot;-&quot;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i/>
      <sz val="7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vertAlign val="superscript"/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1" xfId="0" applyFont="1" applyBorder="1" applyAlignme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0" borderId="1" xfId="0" applyFont="1" applyBorder="1" applyAlignment="1">
      <alignment horizontal="center" wrapText="1"/>
    </xf>
    <xf numFmtId="0" fontId="4" fillId="0" borderId="0" xfId="0" applyFont="1" applyAlignment="1"/>
    <xf numFmtId="0" fontId="5" fillId="0" borderId="2" xfId="0" applyFont="1" applyBorder="1" applyAlignment="1">
      <alignment horizontal="center"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7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/>
    <xf numFmtId="0" fontId="7" fillId="0" borderId="3" xfId="0" applyFont="1" applyBorder="1" applyAlignment="1">
      <alignment horizontal="center" wrapText="1"/>
    </xf>
    <xf numFmtId="0" fontId="6" fillId="0" borderId="0" xfId="0" applyFont="1" applyAlignment="1">
      <alignment horizontal="left" wrapText="1"/>
    </xf>
    <xf numFmtId="49" fontId="6" fillId="2" borderId="1" xfId="0" applyNumberFormat="1" applyFont="1" applyFill="1" applyBorder="1" applyAlignment="1" applyProtection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0" borderId="0" xfId="0" applyFont="1" applyBorder="1" applyAlignment="1">
      <alignment vertical="top" wrapText="1"/>
    </xf>
    <xf numFmtId="49" fontId="6" fillId="3" borderId="1" xfId="0" applyNumberFormat="1" applyFont="1" applyFill="1" applyBorder="1" applyAlignment="1" applyProtection="1">
      <alignment wrapText="1"/>
      <protection locked="0"/>
    </xf>
    <xf numFmtId="0" fontId="8" fillId="0" borderId="1" xfId="0" applyFont="1" applyBorder="1" applyAlignment="1">
      <alignment horizontal="center"/>
    </xf>
    <xf numFmtId="1" fontId="6" fillId="2" borderId="1" xfId="0" applyNumberFormat="1" applyFont="1" applyFill="1" applyBorder="1" applyAlignment="1" applyProtection="1">
      <alignment horizontal="center" wrapText="1"/>
    </xf>
    <xf numFmtId="0" fontId="8" fillId="0" borderId="1" xfId="0" applyFont="1" applyBorder="1" applyAlignment="1">
      <alignment horizontal="left" wrapText="1"/>
    </xf>
    <xf numFmtId="49" fontId="6" fillId="3" borderId="1" xfId="0" applyNumberFormat="1" applyFont="1" applyFill="1" applyBorder="1" applyAlignment="1" applyProtection="1">
      <alignment horizontal="center" wrapText="1"/>
      <protection locked="0"/>
    </xf>
    <xf numFmtId="0" fontId="8" fillId="0" borderId="3" xfId="0" applyFont="1" applyBorder="1" applyAlignment="1">
      <alignment horizontal="left" wrapText="1"/>
    </xf>
    <xf numFmtId="0" fontId="4" fillId="0" borderId="0" xfId="0" applyFont="1" applyAlignment="1">
      <alignment horizontal="justify" vertical="top" wrapText="1"/>
    </xf>
    <xf numFmtId="0" fontId="6" fillId="0" borderId="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 applyProtection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164" fontId="12" fillId="2" borderId="4" xfId="0" applyNumberFormat="1" applyFont="1" applyFill="1" applyBorder="1" applyAlignment="1" applyProtection="1">
      <alignment horizontal="right" vertical="center" wrapText="1"/>
    </xf>
    <xf numFmtId="164" fontId="12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12" fillId="0" borderId="4" xfId="0" applyNumberFormat="1" applyFont="1" applyBorder="1" applyAlignment="1" applyProtection="1">
      <alignment horizontal="right" vertical="center" wrapText="1"/>
    </xf>
    <xf numFmtId="0" fontId="4" fillId="0" borderId="4" xfId="0" applyFont="1" applyBorder="1" applyAlignment="1">
      <alignment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4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4" fillId="2" borderId="4" xfId="0" applyNumberFormat="1" applyFont="1" applyFill="1" applyBorder="1" applyAlignment="1" applyProtection="1">
      <alignment horizontal="right" vertical="center" wrapText="1"/>
    </xf>
    <xf numFmtId="164" fontId="4" fillId="0" borderId="4" xfId="0" applyNumberFormat="1" applyFont="1" applyBorder="1" applyAlignment="1" applyProtection="1">
      <alignment horizontal="right" vertical="center" wrapText="1"/>
    </xf>
    <xf numFmtId="0" fontId="12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164" fontId="6" fillId="2" borderId="4" xfId="0" applyNumberFormat="1" applyFont="1" applyFill="1" applyBorder="1" applyAlignment="1" applyProtection="1">
      <alignment horizontal="right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164" fontId="12" fillId="2" borderId="4" xfId="0" applyNumberFormat="1" applyFont="1" applyFill="1" applyBorder="1" applyAlignment="1" applyProtection="1">
      <alignment horizontal="right" vertical="center"/>
      <protection locked="0"/>
    </xf>
    <xf numFmtId="164" fontId="12" fillId="2" borderId="4" xfId="0" applyNumberFormat="1" applyFont="1" applyFill="1" applyBorder="1" applyAlignment="1" applyProtection="1">
      <alignment horizontal="right" vertical="center"/>
    </xf>
    <xf numFmtId="164" fontId="6" fillId="2" borderId="4" xfId="0" applyNumberFormat="1" applyFont="1" applyFill="1" applyBorder="1" applyAlignment="1" applyProtection="1">
      <alignment horizontal="right" vertical="center"/>
    </xf>
    <xf numFmtId="164" fontId="6" fillId="2" borderId="4" xfId="0" applyNumberFormat="1" applyFont="1" applyFill="1" applyBorder="1" applyAlignment="1" applyProtection="1">
      <alignment horizontal="right" vertical="center"/>
      <protection locked="0"/>
    </xf>
    <xf numFmtId="164" fontId="12" fillId="0" borderId="4" xfId="0" applyNumberFormat="1" applyFont="1" applyBorder="1" applyAlignment="1" applyProtection="1">
      <alignment horizontal="right" vertical="center"/>
    </xf>
    <xf numFmtId="164" fontId="4" fillId="2" borderId="4" xfId="0" applyNumberFormat="1" applyFont="1" applyFill="1" applyBorder="1" applyAlignment="1" applyProtection="1">
      <alignment horizontal="right" vertical="center"/>
      <protection locked="0"/>
    </xf>
    <xf numFmtId="164" fontId="4" fillId="2" borderId="4" xfId="0" applyNumberFormat="1" applyFont="1" applyFill="1" applyBorder="1" applyAlignment="1" applyProtection="1">
      <alignment horizontal="right" vertical="center"/>
    </xf>
    <xf numFmtId="164" fontId="7" fillId="0" borderId="4" xfId="0" applyNumberFormat="1" applyFont="1" applyBorder="1" applyAlignment="1" applyProtection="1">
      <alignment horizontal="right" vertical="center" wrapText="1"/>
    </xf>
    <xf numFmtId="0" fontId="5" fillId="0" borderId="4" xfId="0" applyFont="1" applyBorder="1" applyAlignment="1">
      <alignment vertical="center" wrapText="1"/>
    </xf>
    <xf numFmtId="164" fontId="7" fillId="2" borderId="4" xfId="0" applyNumberFormat="1" applyFont="1" applyFill="1" applyBorder="1" applyAlignment="1" applyProtection="1">
      <alignment horizontal="right" vertical="center"/>
      <protection locked="0"/>
    </xf>
    <xf numFmtId="164" fontId="7" fillId="2" borderId="4" xfId="0" applyNumberFormat="1" applyFont="1" applyFill="1" applyBorder="1" applyAlignment="1" applyProtection="1">
      <alignment horizontal="right" vertical="center"/>
    </xf>
    <xf numFmtId="0" fontId="15" fillId="0" borderId="4" xfId="0" applyFont="1" applyBorder="1" applyAlignment="1">
      <alignment vertical="center" wrapText="1"/>
    </xf>
    <xf numFmtId="164" fontId="4" fillId="0" borderId="4" xfId="0" applyNumberFormat="1" applyFont="1" applyBorder="1" applyAlignment="1" applyProtection="1">
      <alignment horizontal="right" vertical="center"/>
      <protection locked="0"/>
    </xf>
    <xf numFmtId="0" fontId="12" fillId="0" borderId="5" xfId="0" applyFont="1" applyBorder="1" applyAlignment="1">
      <alignment vertical="center" wrapText="1"/>
    </xf>
    <xf numFmtId="0" fontId="12" fillId="0" borderId="5" xfId="0" applyFont="1" applyBorder="1" applyAlignment="1">
      <alignment horizontal="right" vertical="center" wrapText="1"/>
    </xf>
    <xf numFmtId="2" fontId="7" fillId="2" borderId="6" xfId="0" applyNumberFormat="1" applyFont="1" applyFill="1" applyBorder="1" applyAlignment="1" applyProtection="1">
      <alignment horizontal="right" vertical="center"/>
    </xf>
    <xf numFmtId="2" fontId="7" fillId="2" borderId="5" xfId="0" applyNumberFormat="1" applyFont="1" applyFill="1" applyBorder="1" applyAlignment="1" applyProtection="1">
      <alignment horizontal="right" vertical="center"/>
    </xf>
    <xf numFmtId="2" fontId="6" fillId="0" borderId="5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2" fontId="4" fillId="2" borderId="7" xfId="0" applyNumberFormat="1" applyFont="1" applyFill="1" applyBorder="1" applyAlignment="1" applyProtection="1">
      <alignment horizontal="right" vertical="center"/>
      <protection locked="0"/>
    </xf>
    <xf numFmtId="2" fontId="4" fillId="2" borderId="2" xfId="0" applyNumberFormat="1" applyFont="1" applyFill="1" applyBorder="1" applyAlignment="1" applyProtection="1">
      <alignment horizontal="right" vertical="center"/>
    </xf>
    <xf numFmtId="2" fontId="4" fillId="0" borderId="2" xfId="0" applyNumberFormat="1" applyFont="1" applyBorder="1" applyAlignment="1">
      <alignment horizontal="right" vertical="center" wrapText="1"/>
    </xf>
    <xf numFmtId="0" fontId="16" fillId="0" borderId="2" xfId="0" applyFont="1" applyBorder="1" applyAlignment="1">
      <alignment vertical="center" wrapText="1"/>
    </xf>
    <xf numFmtId="2" fontId="4" fillId="2" borderId="7" xfId="0" applyNumberFormat="1" applyFont="1" applyFill="1" applyBorder="1" applyAlignment="1" applyProtection="1">
      <alignment horizontal="right" vertical="center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right" vertical="center" wrapText="1"/>
    </xf>
    <xf numFmtId="2" fontId="7" fillId="2" borderId="7" xfId="0" applyNumberFormat="1" applyFont="1" applyFill="1" applyBorder="1" applyAlignment="1" applyProtection="1">
      <alignment horizontal="right" vertical="center"/>
    </xf>
    <xf numFmtId="2" fontId="7" fillId="2" borderId="7" xfId="0" applyNumberFormat="1" applyFont="1" applyFill="1" applyBorder="1" applyAlignment="1" applyProtection="1">
      <alignment horizontal="right" vertical="center"/>
      <protection locked="0"/>
    </xf>
    <xf numFmtId="2" fontId="6" fillId="0" borderId="2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2" fontId="6" fillId="2" borderId="7" xfId="0" applyNumberFormat="1" applyFont="1" applyFill="1" applyBorder="1" applyAlignment="1" applyProtection="1">
      <alignment horizontal="right" vertical="center"/>
    </xf>
    <xf numFmtId="2" fontId="6" fillId="2" borderId="2" xfId="0" applyNumberFormat="1" applyFont="1" applyFill="1" applyBorder="1" applyAlignment="1" applyProtection="1">
      <alignment horizontal="right" vertical="center"/>
    </xf>
    <xf numFmtId="2" fontId="7" fillId="2" borderId="2" xfId="0" applyNumberFormat="1" applyFont="1" applyFill="1" applyBorder="1" applyAlignment="1" applyProtection="1">
      <alignment horizontal="right" vertical="center"/>
      <protection locked="0"/>
    </xf>
    <xf numFmtId="2" fontId="7" fillId="2" borderId="2" xfId="0" applyNumberFormat="1" applyFont="1" applyFill="1" applyBorder="1" applyAlignment="1" applyProtection="1">
      <alignment horizontal="right" vertical="center"/>
    </xf>
    <xf numFmtId="2" fontId="7" fillId="0" borderId="2" xfId="0" applyNumberFormat="1" applyFont="1" applyBorder="1" applyAlignment="1">
      <alignment horizontal="right" vertical="center"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right" vertical="center" wrapText="1"/>
    </xf>
    <xf numFmtId="2" fontId="6" fillId="2" borderId="2" xfId="0" applyNumberFormat="1" applyFont="1" applyFill="1" applyBorder="1" applyAlignment="1" applyProtection="1">
      <alignment horizontal="right" vertical="center"/>
      <protection locked="0"/>
    </xf>
    <xf numFmtId="2" fontId="4" fillId="0" borderId="2" xfId="0" applyNumberFormat="1" applyFont="1" applyBorder="1" applyAlignment="1" applyProtection="1">
      <alignment horizontal="right" vertical="center"/>
    </xf>
    <xf numFmtId="2" fontId="4" fillId="0" borderId="2" xfId="0" applyNumberFormat="1" applyFont="1" applyBorder="1" applyAlignment="1" applyProtection="1">
      <alignment horizontal="right" vertical="center" wrapText="1"/>
    </xf>
    <xf numFmtId="0" fontId="0" fillId="2" borderId="0" xfId="0" applyFill="1"/>
    <xf numFmtId="0" fontId="17" fillId="0" borderId="0" xfId="0" applyFont="1"/>
    <xf numFmtId="0" fontId="17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8" fillId="0" borderId="8" xfId="0" applyFont="1" applyBorder="1" applyAlignment="1">
      <alignment horizontal="center" vertical="top"/>
    </xf>
    <xf numFmtId="2" fontId="2" fillId="0" borderId="0" xfId="0" applyNumberFormat="1" applyFont="1" applyFill="1" applyBorder="1" applyAlignment="1" applyProtection="1">
      <alignment horizontal="center" vertical="top"/>
      <protection locked="0"/>
    </xf>
    <xf numFmtId="0" fontId="17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ZV_rik2018v1.3_&#1044;&#104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f-e-data"/>
      <sheetName val="DBF"/>
      <sheetName val="ЗАПОЛНИТЬ"/>
      <sheetName val="1дс_баланс"/>
      <sheetName val="2дс"/>
      <sheetName val="3дс"/>
      <sheetName val="4дс"/>
      <sheetName val="5дс_I_III"/>
      <sheetName val="5дс_IV_V"/>
      <sheetName val="5дс_VI_VII"/>
      <sheetName val="5дс_VIІІ"/>
      <sheetName val="5дс_ІХ_XІ"/>
      <sheetName val="5дс_XІI"/>
      <sheetName val="5дс_XIІI"/>
      <sheetName val="Ф.2.ЗВЕД"/>
      <sheetName val="Ф.2.1"/>
      <sheetName val="Ф.2.2"/>
      <sheetName val="Ф.2.3"/>
      <sheetName val="Ф.2.4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КФК1"/>
      <sheetName val="Ф.4.1.КФК2"/>
      <sheetName val="Ф.4.1.КФК3"/>
      <sheetName val="Ф.4.1.КФК4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Ф.4.2.КФК1"/>
      <sheetName val="Ф.4.2.КФК2"/>
      <sheetName val="Ф.4.2.КФК3"/>
      <sheetName val="Ф.4.2.КФК4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ЗВЕД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2"/>
      <sheetName val="д12.1"/>
      <sheetName val="д12.2"/>
      <sheetName val="д13"/>
      <sheetName val="д14"/>
      <sheetName val="д15"/>
      <sheetName val="д16"/>
      <sheetName val="д17"/>
      <sheetName val="д18"/>
      <sheetName val="д19"/>
      <sheetName val="д20"/>
      <sheetName val="д20.1"/>
      <sheetName val="д20.2"/>
      <sheetName val="д21"/>
      <sheetName val="д22зф"/>
      <sheetName val="д22сф"/>
      <sheetName val="д23"/>
      <sheetName val="д24зф"/>
      <sheetName val="д24сф"/>
      <sheetName val="д25зф"/>
      <sheetName val="д25сф"/>
      <sheetName val="д27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  <sheetName val="1ds"/>
      <sheetName val="1ds_dbf"/>
      <sheetName val="2ds1"/>
      <sheetName val="2ds2"/>
      <sheetName val="2ds4"/>
      <sheetName val="2ds1_dbf"/>
      <sheetName val="3ds"/>
      <sheetName val="2ds2_dbf"/>
      <sheetName val="2ds3_dbf"/>
      <sheetName val="2ds4_dbf"/>
      <sheetName val="3ds_dbf"/>
      <sheetName val="4ds"/>
      <sheetName val="4ds_dbf"/>
      <sheetName val="5ds1"/>
      <sheetName val="5ds1_dbf"/>
      <sheetName val="5ds2"/>
      <sheetName val="5ds2_dbf"/>
      <sheetName val="5ds3"/>
      <sheetName val="5ds3_dbf"/>
      <sheetName val="5ds4"/>
      <sheetName val="5ds4_dbf"/>
      <sheetName val="5ds51"/>
      <sheetName val="5ds51_dbf"/>
      <sheetName val="5ds6"/>
      <sheetName val="5ds6_dbf"/>
      <sheetName val="5ds7"/>
      <sheetName val="5ds7_dbf"/>
      <sheetName val="5ds8"/>
      <sheetName val="5ds8_dbf"/>
      <sheetName val="5ds9"/>
      <sheetName val="5ds9_dbf"/>
      <sheetName val="5ds10"/>
      <sheetName val="5ds10_dbf"/>
      <sheetName val="5ds111"/>
      <sheetName val="5ds111_dbf"/>
      <sheetName val="5ds112"/>
      <sheetName val="5ds112_dbf"/>
      <sheetName val="5ds12"/>
      <sheetName val="5ds12_dbf"/>
    </sheetNames>
    <sheetDataSet>
      <sheetData sheetId="0"/>
      <sheetData sheetId="1"/>
      <sheetData sheetId="2">
        <row r="3">
          <cell r="B3" t="str">
            <v>Державний архів Луганської області</v>
          </cell>
        </row>
        <row r="5">
          <cell r="B5">
            <v>4412900000</v>
          </cell>
        </row>
        <row r="7">
          <cell r="F7">
            <v>1</v>
          </cell>
        </row>
        <row r="9">
          <cell r="H9" t="str">
            <v>782</v>
          </cell>
        </row>
        <row r="10">
          <cell r="H10" t="str">
            <v>-</v>
          </cell>
          <cell r="I10" t="str">
            <v>-</v>
          </cell>
        </row>
        <row r="13">
          <cell r="B13" t="str">
            <v>03494563</v>
          </cell>
        </row>
        <row r="14">
          <cell r="B14">
            <v>4412900000</v>
          </cell>
        </row>
        <row r="15">
          <cell r="B15">
            <v>410</v>
          </cell>
          <cell r="D15" t="str">
            <v>Орган державної влади</v>
          </cell>
        </row>
        <row r="17">
          <cell r="C17" t="str">
            <v>2018 р.</v>
          </cell>
        </row>
        <row r="19">
          <cell r="C19" t="str">
            <v>"15"січня 2019 року</v>
          </cell>
        </row>
        <row r="26">
          <cell r="F26" t="str">
            <v>К.М. Безгинська</v>
          </cell>
        </row>
        <row r="28">
          <cell r="F28" t="str">
            <v>П.В. Кулачко</v>
          </cell>
        </row>
        <row r="30">
          <cell r="F30" t="str">
            <v xml:space="preserve">Керівник </v>
          </cell>
        </row>
        <row r="31">
          <cell r="F31" t="str">
            <v>Головний бухгалтер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>
        <row r="2">
          <cell r="A2" t="str">
            <v>про надходження та використання коштів загального фонду (форма</v>
          </cell>
          <cell r="C2" t="str">
            <v xml:space="preserve">      №2д,</v>
          </cell>
          <cell r="D2" t="str">
            <v xml:space="preserve">      №2м)</v>
          </cell>
        </row>
      </sheetData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>
        <row r="1">
          <cell r="B1" t="str">
            <v>110000</v>
          </cell>
          <cell r="C1" t="str">
            <v>Апарат Верховної Ради України</v>
          </cell>
        </row>
        <row r="2">
          <cell r="B2" t="str">
            <v>111000</v>
          </cell>
          <cell r="C2" t="str">
            <v>Апарат Верховної Ради України</v>
          </cell>
        </row>
        <row r="3">
          <cell r="B3" t="str">
            <v>111010</v>
          </cell>
          <cell r="C3" t="str">
            <v>Здійснення законотворчої діяльності Верховної Ради України</v>
          </cell>
        </row>
        <row r="4">
          <cell r="B4" t="str">
            <v>111020</v>
          </cell>
          <cell r="C4" t="str">
            <v>Обслуговування та організаційне, інформаційно-аналітичне, матеріально-технічне забезпечення діяльності Верховної Ради України</v>
          </cell>
        </row>
        <row r="5">
          <cell r="B5" t="str">
            <v>111030</v>
          </cell>
          <cell r="C5" t="str">
            <v>Організація та здійснення офіційних прийомів Верховною Радою України</v>
          </cell>
        </row>
        <row r="6">
          <cell r="B6" t="str">
            <v>111040</v>
          </cell>
          <cell r="C6" t="str">
            <v>Візити народних депутатів України за кордон</v>
          </cell>
        </row>
        <row r="7">
          <cell r="B7" t="str">
            <v>111050</v>
          </cell>
          <cell r="C7" t="str">
            <v>Обслуговування діяльності Верховної Ради України</v>
          </cell>
        </row>
        <row r="8">
          <cell r="B8" t="str">
            <v>111060</v>
          </cell>
          <cell r="C8" t="str">
            <v>Створення автоматизованої інформаційно-аналітичної системи органів законодавчої влади</v>
          </cell>
        </row>
        <row r="9">
          <cell r="B9" t="str">
            <v>111070</v>
          </cell>
          <cell r="C9" t="str">
            <v>Фінансова підтримка санаторно-курортного комплексу Управління справами Верховної Ради України</v>
          </cell>
        </row>
        <row r="10">
          <cell r="B10" t="str">
            <v>111080</v>
          </cell>
          <cell r="C10" t="str">
            <v>Висвітлення діяльності народних депутатів України через засоби телебачення і радіомовлення</v>
          </cell>
        </row>
        <row r="11">
          <cell r="B11" t="str">
            <v>111090</v>
          </cell>
          <cell r="C11" t="str">
            <v>Висвітлення діяльності  Верховної  Ради  України через  засоби  телебачення  і радіомовлення та фінансова підтримка видання газети "Голос України"</v>
          </cell>
        </row>
        <row r="12">
          <cell r="B12" t="str">
            <v>111100</v>
          </cell>
          <cell r="C12" t="str">
            <v>Капітальний ремонт житлового фонду Верховної Ради України</v>
          </cell>
        </row>
        <row r="13">
          <cell r="B13" t="str">
            <v>300000</v>
          </cell>
          <cell r="C13" t="str">
            <v>Державне управління справами</v>
          </cell>
        </row>
        <row r="14">
          <cell r="B14" t="str">
            <v>301000</v>
          </cell>
          <cell r="C14" t="str">
            <v>Апарат Державного управління справами</v>
          </cell>
        </row>
        <row r="15">
          <cell r="B15" t="str">
            <v>301010</v>
          </cell>
          <cell r="C15" t="str">
            <v>Обслуговування та організаційне, інформаційно-аналітичне, матеріально-технічне забезпечення діяльності Президента України та Адміністрації Президента України</v>
          </cell>
        </row>
        <row r="16">
          <cell r="B16" t="str">
            <v>301020</v>
          </cell>
          <cell r="C16" t="str">
            <v>Організаційне, інформаційно-аналітичне та матеріально-технічне забезпечення діяльності  Президента України</v>
          </cell>
        </row>
        <row r="17">
          <cell r="B17" t="str">
            <v>301030</v>
          </cell>
          <cell r="C17" t="str">
            <v>Обслуговування діяльності Президента України, Адміністрації Президента України та інших державних органів</v>
          </cell>
        </row>
        <row r="18">
          <cell r="B18" t="str">
            <v>301040</v>
          </cell>
          <cell r="C18" t="str">
            <v>Візити Президента України за кордон</v>
          </cell>
        </row>
        <row r="19">
          <cell r="B19" t="str">
            <v>301050</v>
          </cell>
          <cell r="C19" t="str">
            <v>Виготовлення державних нагород та пам'ятних знаків</v>
          </cell>
        </row>
        <row r="20">
          <cell r="B20" t="str">
            <v>301060</v>
          </cell>
          <cell r="C20" t="str">
            <v>Фінансова підтримка санаторно-курортних закладів та закладів оздоровлення</v>
          </cell>
        </row>
        <row r="21">
          <cell r="B21" t="str">
            <v>301080</v>
          </cell>
          <cell r="C21" t="str">
            <v>Фундаментальні та прикладні наукові дослідження у сфері державного управління, стратегічних проблем внутрішньої та зовнішньої політики і з питань посередництва та примирення при вирішенні колективних трудових спорів (конфліктів)</v>
          </cell>
        </row>
        <row r="22">
          <cell r="B22" t="str">
            <v>301090</v>
          </cell>
          <cell r="C22" t="str">
            <v>Прикладні розробки у сфері державного управління</v>
          </cell>
        </row>
        <row r="23">
          <cell r="B23" t="str">
            <v>301110</v>
          </cell>
          <cell r="C23" t="str">
            <v>Оздоровлення і відпочинок дітей в дитячих закладах оздоровлення</v>
          </cell>
        </row>
        <row r="24">
          <cell r="B24" t="str">
            <v>301130</v>
          </cell>
          <cell r="C24" t="str">
            <v>Підготовка кадрів, підвищення кваліфікації керівних працівників, спеціалістів державного управління, підготовка науково-педагогічних і наукових кадрів з питань стратегічних проблем внутрішньої і зовнішньої політики</v>
          </cell>
        </row>
        <row r="25">
          <cell r="B25" t="str">
            <v>301140</v>
          </cell>
          <cell r="C25" t="str">
            <v>Збереження природно-заповідного фонду в національних природних парках та заповідниках</v>
          </cell>
        </row>
        <row r="26">
          <cell r="B26" t="str">
            <v>301150</v>
          </cell>
          <cell r="C26" t="str">
            <v>Прикладні дослідження і розробки у сфері профілактичної та клінічної медицини</v>
          </cell>
        </row>
        <row r="27">
          <cell r="B27" t="str">
            <v>301160</v>
          </cell>
          <cell r="C27" t="str">
            <v>Створення автоматизованої системи інформаційно-аналітичного забезпечення Адміністрації Президента України</v>
          </cell>
        </row>
        <row r="28">
          <cell r="B28" t="str">
            <v>301170</v>
          </cell>
          <cell r="C28" t="str">
            <v>Надання  медичних  послуг  медичними  закладами</v>
          </cell>
        </row>
        <row r="29">
          <cell r="B29" t="str">
            <v>301190</v>
          </cell>
          <cell r="C29" t="str">
            <v>Поліклінічно-амбулаторне обслуговування, діагностика та лікування народних депутатів України та керівного складу органів державної влади</v>
          </cell>
        </row>
        <row r="30">
          <cell r="B30" t="str">
            <v>301200</v>
          </cell>
          <cell r="C30" t="str">
            <v>Державний санітарно-епідеміологічний нагляд в  лікувально-оздоровчих закладах Державного управління справами та на об'єктах органів державної влади</v>
          </cell>
        </row>
        <row r="31">
          <cell r="B31" t="str">
            <v>301230</v>
          </cell>
          <cell r="C31" t="str">
            <v>Підвищення кваліфікації лікарів та середнього медичного персоналу в системі лікувально-оздоровчих закладів Державного управління справами</v>
          </cell>
        </row>
        <row r="32">
          <cell r="B32" t="str">
            <v>301240</v>
          </cell>
          <cell r="C32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33">
          <cell r="B33" t="str">
            <v>301260</v>
          </cell>
          <cell r="C33" t="str">
            <v>Ведення лісового та мисливського господарства та забезпечення утримання резиденції</v>
          </cell>
        </row>
        <row r="34">
          <cell r="B34" t="str">
            <v>301270</v>
          </cell>
          <cell r="C34" t="str">
            <v>Фінансова підтримка інформаційного бюлетеня "Офіційний вісник Президента України"</v>
          </cell>
        </row>
        <row r="35">
          <cell r="B35" t="str">
            <v>301280</v>
          </cell>
          <cell r="C35" t="str">
            <v>Виконання загальнодержавних організаційних, інформаційно-аналітичних та науково-методологічних заходів з питань євроатлантичної інтеграції</v>
          </cell>
        </row>
        <row r="36">
          <cell r="B36" t="str">
            <v>301290</v>
          </cell>
          <cell r="C36" t="str">
            <v>Ліквідація аварійного стану, реконструкція, реставрація, капітальний ремонт будівель, споруд і систем інженерного забезпечення з оновленням обладнання державного підприємства "Санаторій "Гурзуфський"</v>
          </cell>
        </row>
        <row r="37">
          <cell r="B37" t="str">
            <v>301330</v>
          </cell>
          <cell r="C37" t="str">
            <v>Підготовка науково-педагогічних і наукових кадрів з питань стратегічних проблем внутрішньої і зовнішньої політики</v>
          </cell>
        </row>
        <row r="38">
          <cell r="B38" t="str">
            <v>301340</v>
          </cell>
          <cell r="C38" t="str">
            <v>Заходи щодо зміцнення матеріально-технічної бази Національного палацу мистецтв "Україна"</v>
          </cell>
        </row>
        <row r="39">
          <cell r="B39" t="str">
            <v>301360</v>
          </cell>
          <cell r="C39" t="str">
            <v>Фінансова підтримка Національного камерного ансамблю "Київські солісти", Національного культурно-мистецького та музейного комплексу "Мистецький арсенал", Національного комплексу "Експоцентр України", інформаційного бюлетеня "Офіційний вісник Президента У</v>
          </cell>
        </row>
        <row r="40">
          <cell r="B40" t="str">
            <v>301370</v>
          </cell>
          <cell r="C40" t="str">
            <v>Надання науково-методичної та консультативної підтримки розвитку місцевого самоврядування</v>
          </cell>
        </row>
        <row r="41">
          <cell r="B41" t="str">
            <v>301380</v>
          </cell>
          <cell r="C41" t="str">
            <v>Забезпечення перевезень вищих посадових осіб держави авіаційним транспортом</v>
          </cell>
        </row>
        <row r="42">
          <cell r="B42" t="str">
            <v>301390</v>
          </cell>
          <cell r="C42" t="str">
            <v>Відновлення у державній власності будівель і споруд пансіонату "Гліцинія"</v>
          </cell>
        </row>
        <row r="43">
          <cell r="B43" t="str">
            <v>301410</v>
          </cell>
          <cell r="C43" t="str">
            <v>Фінансова підтримка Національного комплексу "Експоцентр України"</v>
          </cell>
        </row>
        <row r="44">
          <cell r="B44" t="str">
            <v>301420</v>
          </cell>
          <cell r="C44" t="str">
            <v>Заходи з обміну та вивчення досвіду у провідних клініках світу</v>
          </cell>
        </row>
        <row r="45">
          <cell r="B45" t="str">
            <v>301430</v>
          </cell>
          <cell r="C45" t="str">
            <v>Створення Національного культурно-мистецького та музейного комплексу "Мистецький арсенал"</v>
          </cell>
        </row>
        <row r="46">
          <cell r="B46" t="str">
            <v>301440</v>
          </cell>
          <cell r="C46" t="str">
            <v>Проведення міжнародного форуму "Європа і Україна"</v>
          </cell>
        </row>
        <row r="47">
          <cell r="B47" t="str">
            <v>301450</v>
          </cell>
          <cell r="C47" t="str">
            <v>Конкурсний відбір та присудження Національної премії України імені Тараса Шевченка</v>
          </cell>
        </row>
        <row r="48">
          <cell r="B48" t="str">
            <v>301460</v>
          </cell>
          <cell r="C48" t="str">
            <v>Виплата Державних премій України</v>
          </cell>
        </row>
        <row r="49">
          <cell r="B49" t="str">
            <v>301470</v>
          </cell>
          <cell r="C49" t="str">
            <v>Проведення Всеукраїнського фестивалю патріотичної пісні "Будь вільним!"</v>
          </cell>
        </row>
        <row r="50">
          <cell r="B50" t="str">
            <v>301800</v>
          </cell>
          <cell r="C50" t="str">
            <v>Капітальний ремонт житлового фонду</v>
          </cell>
        </row>
        <row r="51">
          <cell r="B51" t="str">
            <v>301810</v>
          </cell>
          <cell r="C51" t="str">
            <v>Будівництво, капітальний ремонт, реконструкція, реставрація та придбання обладнання</v>
          </cell>
        </row>
        <row r="52">
          <cell r="B52" t="str">
            <v>301820</v>
          </cell>
          <cell r="C52" t="str">
            <v>Реконструкція корпусу N 1 Державного підприємства "Санаторій "Кришталевий палац"</v>
          </cell>
        </row>
        <row r="53">
          <cell r="B53" t="str">
            <v>301830</v>
          </cell>
          <cell r="C53" t="str">
            <v>Виконання невідкладних заходів у Маріїнському палаці</v>
          </cell>
        </row>
        <row r="54">
          <cell r="B54" t="str">
            <v>301840</v>
          </cell>
          <cell r="C54" t="str">
            <v>Створення Культурно-мистецького та музейного комплексу іМистецький арсеналі</v>
          </cell>
        </row>
        <row r="55">
          <cell r="B55" t="str">
            <v>301850</v>
          </cell>
          <cell r="C55" t="str">
            <v>Реконструкція будинку для розміщення Представництва Президента України в Автономній Республіці  Крим, Ради представників кримськотатарського народу у м.Сімферополі</v>
          </cell>
        </row>
        <row r="56">
          <cell r="B56" t="str">
            <v>301860</v>
          </cell>
          <cell r="C56" t="str">
            <v>Реставрація та пристосування Маріїнського палацу в м. Києві</v>
          </cell>
        </row>
        <row r="57">
          <cell r="B57" t="str">
            <v>301870</v>
          </cell>
          <cell r="C57" t="str">
            <v>Аварійно-відновлювальні роботи з ліквідації аварійного стану житлового будинку по вул. Срібнокільській, 20 у м. Києві</v>
          </cell>
        </row>
        <row r="58">
          <cell r="B58" t="str">
            <v>301880</v>
          </cell>
          <cell r="C58" t="str">
            <v>Капітальний ремонт будівель Державного підприємства "Санаторій "Південний"</v>
          </cell>
        </row>
        <row r="59">
          <cell r="B59" t="str">
            <v>301890</v>
          </cell>
          <cell r="C59" t="str">
            <v>Будівництво Реабілітаційного центру на базі Державного підприємства "Санаторій "Конча-Заспа"</v>
          </cell>
        </row>
        <row r="60">
          <cell r="B60" t="str">
            <v>303000</v>
          </cell>
          <cell r="C60" t="str">
            <v>Представництво Президента України в Автономній Республіці Крим</v>
          </cell>
        </row>
        <row r="61">
          <cell r="B61" t="str">
            <v>303010</v>
          </cell>
          <cell r="C61" t="str">
            <v>Здійснення повноважень постійним представником Президента України в Автономній Республіці Крим</v>
          </cell>
        </row>
        <row r="62">
          <cell r="B62" t="str">
            <v>304000</v>
          </cell>
          <cell r="C62" t="str">
            <v>Національна служба посередництва і примирення України</v>
          </cell>
        </row>
        <row r="63">
          <cell r="B63" t="str">
            <v>304010</v>
          </cell>
          <cell r="C63" t="str">
            <v>Сприяння врегулюванню колективних трудових спорів (конфліктів)</v>
          </cell>
        </row>
        <row r="64">
          <cell r="B64" t="str">
            <v>304020</v>
          </cell>
          <cell r="C64" t="str">
            <v>Прикладні розробки з питань посередництва і примирення при вирішенні колективних трудових спорів (конфліктів)</v>
          </cell>
        </row>
        <row r="65">
          <cell r="B65" t="str">
            <v>410000</v>
          </cell>
          <cell r="C65" t="str">
            <v>Господарсько-фінансовий департамент Секретаріату Кабінету Міністрів України</v>
          </cell>
        </row>
        <row r="66">
          <cell r="B66" t="str">
            <v>411000</v>
          </cell>
          <cell r="C66" t="str">
            <v>Секретаріат Кабінету Міністрів України</v>
          </cell>
        </row>
        <row r="67">
          <cell r="B67" t="str">
            <v>411010</v>
          </cell>
          <cell r="C67" t="str">
            <v>Обслуговування та організаційне, інформаційно-аналітичне та матеріально-технічне забезпечення діяльності Кабінету Міністрів України</v>
          </cell>
        </row>
        <row r="68">
          <cell r="B68" t="str">
            <v>411020</v>
          </cell>
          <cell r="C68" t="str">
            <v>Організація та здійснення офіційних прийомів керівництвом Кабінету Міністрів України</v>
          </cell>
        </row>
        <row r="69">
          <cell r="B69" t="str">
            <v>411030</v>
          </cell>
          <cell r="C69" t="str">
            <v>Обслуговування діяльності Кабінету Міністрів України</v>
          </cell>
        </row>
        <row r="70">
          <cell r="B70" t="str">
            <v>411040</v>
          </cell>
          <cell r="C70" t="str">
            <v>Створення спеціальної інформаційно-телекомунікаційної системи органів виконавчої влади, розвиток та інтеграція інформаційних ресурсів і технологій органів державної влади</v>
          </cell>
        </row>
        <row r="71">
          <cell r="B71" t="str">
            <v>411050</v>
          </cell>
          <cell r="C71" t="str">
            <v>Візити урядових делегацій та відрядження працівників органів державної влади за кордон  за рішенням Кабінету Міністрів України</v>
          </cell>
        </row>
        <row r="72">
          <cell r="B72" t="str">
            <v>411060</v>
          </cell>
          <cell r="C72" t="str">
            <v>Перепідготовка та підвищення кваліфікації працівників Секретаріату Кабінету Міністрів України</v>
          </cell>
        </row>
        <row r="73">
          <cell r="B73" t="str">
            <v>411070</v>
          </cell>
          <cell r="C73" t="str">
            <v>Фінансова підтримка газети "Урядовий кур'єр"</v>
          </cell>
        </row>
        <row r="74">
          <cell r="B74" t="str">
            <v>411110</v>
          </cell>
          <cell r="C74" t="str">
            <v>Організаційне забезпечення підготовки та проведення в Україні фінальної частини чемпіонату Європи 2012 року з футболу</v>
          </cell>
        </row>
        <row r="75">
          <cell r="B75" t="str">
            <v>411120</v>
          </cell>
          <cell r="C75" t="str">
            <v>Забезпечення функціонування та розвитку системи спеціальної інформації</v>
          </cell>
        </row>
        <row r="76">
          <cell r="B76" t="str">
            <v>411130</v>
          </cell>
          <cell r="C76" t="str">
            <v>Інформаційно-аналітичне та організаційне забезпечення оперативного реагування органів виконавчої влади</v>
          </cell>
        </row>
        <row r="77">
          <cell r="B77" t="str">
            <v>411140</v>
          </cell>
          <cell r="C77" t="str">
            <v>Підтримка реалізації комплексної реформи державного управління</v>
          </cell>
        </row>
        <row r="78">
          <cell r="B78" t="str">
            <v>411150</v>
          </cell>
          <cell r="C78" t="str">
            <v>Забезпечення розслідування авіаційних подій та інцидентів з цивільними повітряними суднами Національним бюро</v>
          </cell>
        </row>
        <row r="79">
          <cell r="B79" t="str">
            <v>411160</v>
          </cell>
          <cell r="C79" t="str">
            <v>Забезпечення функціонування Фонду розвитку інновацій</v>
          </cell>
        </row>
        <row r="80">
          <cell r="B80" t="str">
            <v>411170</v>
          </cell>
          <cell r="C80" t="str">
            <v>Створення та функціонування офісу із залучення та підтримки інвестицій</v>
          </cell>
        </row>
        <row r="81">
          <cell r="B81" t="str">
            <v>411190</v>
          </cell>
          <cell r="C81" t="str">
            <v>Заходи з підтримки розвитку лідерства в Україні</v>
          </cell>
        </row>
        <row r="82">
          <cell r="B82" t="str">
            <v>411200</v>
          </cell>
          <cell r="C82" t="str">
            <v>Організаційне, матеріально-технічне, інформаційне та інше забезпечення діяльності Національної ради України з питань розвитку науки і технологій</v>
          </cell>
        </row>
        <row r="83">
          <cell r="B83" t="str">
            <v>412000</v>
          </cell>
          <cell r="C83" t="str">
            <v>Державна служба з питань Автономної Республіки Крим та міста Севастополя</v>
          </cell>
        </row>
        <row r="84">
          <cell r="B84" t="str">
            <v>412010</v>
          </cell>
          <cell r="C84" t="str">
            <v>Керівництво та управління з питань Автономної Республіки Крим та міста Севастополя</v>
          </cell>
        </row>
        <row r="85">
          <cell r="B85" t="str">
            <v>416000</v>
          </cell>
          <cell r="C85" t="str">
            <v>Державне агентство з питань електронного урядування України</v>
          </cell>
        </row>
        <row r="86">
          <cell r="B86" t="str">
            <v>416010</v>
          </cell>
          <cell r="C86" t="str">
            <v>Керівництво та управління у сфері електронного урядування</v>
          </cell>
        </row>
        <row r="87">
          <cell r="B87" t="str">
            <v>416030</v>
          </cell>
          <cell r="C87" t="str">
            <v>Електронне урядування та Національна програма інформатизації</v>
          </cell>
        </row>
        <row r="88">
          <cell r="B88" t="str">
            <v>417000</v>
          </cell>
          <cell r="C88" t="str">
            <v>Державна аудиторська служба України</v>
          </cell>
        </row>
        <row r="89">
          <cell r="B89" t="str">
            <v>417010</v>
          </cell>
          <cell r="C89" t="str">
            <v>Керівництво та управління у сфері контролю за витрачанням бюджетних коштів</v>
          </cell>
        </row>
        <row r="90">
          <cell r="B90" t="str">
            <v>420000</v>
          </cell>
          <cell r="C90" t="str">
            <v>Господарсько-фінансовий департамент Секретаріату Кабінету Міністрів України (загальнодержавні видатки та кредитування)</v>
          </cell>
        </row>
        <row r="91">
          <cell r="B91" t="str">
            <v>421000</v>
          </cell>
          <cell r="C91" t="str">
            <v>Секретаріат Кабінету Міністрів України (загальнодержавні видатки та кредитування)</v>
          </cell>
        </row>
        <row r="92">
          <cell r="B92" t="str">
            <v>421010</v>
          </cell>
          <cell r="C92" t="str">
            <v>Заходи щодо оптимізації системи центральних органів виконавчої влади та скорочення кількості контролюючих органів</v>
          </cell>
        </row>
        <row r="93">
          <cell r="B93" t="str">
            <v>421020</v>
          </cell>
          <cell r="C93" t="str">
            <v>Здійснення державного контролю за додержанням законодавства про захист прав споживачів</v>
          </cell>
        </row>
        <row r="94">
          <cell r="B94" t="str">
            <v>421040</v>
          </cell>
          <cell r="C94" t="str">
            <v>Протиепізоотичні заходи та участь у Міжнародному епізоотичному бюро</v>
          </cell>
        </row>
        <row r="95">
          <cell r="B95" t="str">
            <v>421050</v>
          </cell>
          <cell r="C95" t="str">
            <v>Організація і регулювання діяльності установ ветеринарної та фітосанітарної служби</v>
          </cell>
        </row>
        <row r="96">
          <cell r="B96" t="str">
            <v>421060</v>
          </cell>
          <cell r="C96" t="str">
            <v>Підтримка реалізації комплексної реформи державного управління</v>
          </cell>
        </row>
        <row r="97">
          <cell r="B97" t="str">
            <v>500000</v>
          </cell>
          <cell r="C97" t="str">
            <v>Державна судова адміністрація України</v>
          </cell>
        </row>
        <row r="98">
          <cell r="B98" t="str">
            <v>501000</v>
          </cell>
          <cell r="C98" t="str">
            <v>Апарат Державної судової адміністрації України</v>
          </cell>
        </row>
        <row r="99">
          <cell r="B99" t="str">
            <v>501010</v>
          </cell>
          <cell r="C99" t="str">
            <v>Організаційне забезпечення діяльності судів та установ судової системи</v>
          </cell>
        </row>
        <row r="100">
          <cell r="B100" t="str">
            <v>501020</v>
          </cell>
          <cell r="C100" t="str">
            <v>Забезпечення здійснення правосуддя місцевими, апеляційними та вищими спеціалізованими судами</v>
          </cell>
        </row>
        <row r="101">
          <cell r="B101" t="str">
            <v>501030</v>
          </cell>
          <cell r="C101" t="str">
            <v>Здійснення правосуддя апеляційними загальними судами</v>
          </cell>
        </row>
        <row r="102">
          <cell r="B102" t="str">
            <v>501040</v>
          </cell>
          <cell r="C102" t="str">
            <v>Здійснення правосуддя місцевими загальними судами</v>
          </cell>
        </row>
        <row r="103">
          <cell r="B103" t="str">
            <v>501050</v>
          </cell>
          <cell r="C103" t="str">
            <v>Здійснення правосуддя військовими судами</v>
          </cell>
        </row>
        <row r="104">
          <cell r="B104" t="str">
            <v>501080</v>
          </cell>
          <cell r="C104" t="str">
            <v>Здійснення правосуддя апеляційними господарськими судами</v>
          </cell>
        </row>
        <row r="105">
          <cell r="B105" t="str">
            <v>501100</v>
          </cell>
          <cell r="C105" t="str">
            <v>Забезпечення діяльності Вищої кваліфікаційної комісії суддів України</v>
          </cell>
        </row>
        <row r="106">
          <cell r="B106" t="str">
            <v>501110</v>
          </cell>
          <cell r="C106" t="str">
            <v>Організація спеціальної підготовки кандидатів на посаду судді, підготовка суддів та працівників апарату судів Національною школою суддів України</v>
          </cell>
        </row>
        <row r="107">
          <cell r="B107" t="str">
            <v>501150</v>
          </cell>
          <cell r="C107" t="str">
            <v>Виконання рішень судів на користь суддів  та працівників апаратів судів</v>
          </cell>
        </row>
        <row r="108">
          <cell r="B108" t="str">
            <v>501160</v>
          </cell>
          <cell r="C108" t="str">
            <v>Здійснення правосуддя апеляційними адміністративними судами</v>
          </cell>
        </row>
        <row r="109">
          <cell r="B109" t="str">
            <v>501170</v>
          </cell>
          <cell r="C109" t="str">
            <v>Здійснення правосуддя місцевими адміністративними судами</v>
          </cell>
        </row>
        <row r="110">
          <cell r="B110" t="str">
            <v>501180</v>
          </cell>
          <cell r="C110" t="str">
            <v>Придбання (будівництво) житла для суддів Апеляційного суду України, апеляційних і місцевих судів</v>
          </cell>
        </row>
        <row r="111">
          <cell r="B111" t="str">
            <v>501190</v>
          </cell>
          <cell r="C111" t="str">
            <v>Створення автоматизованої системи документообігу у судах та забезпечення її функціонування</v>
          </cell>
        </row>
        <row r="112">
          <cell r="B112" t="str">
            <v>501200</v>
          </cell>
          <cell r="C112" t="str">
            <v>Проведення санації будівель бюджетних установ Державної судової адміністрації, у тому числі розроблення проектно-кошторисної документації</v>
          </cell>
        </row>
        <row r="113">
          <cell r="B113" t="str">
            <v>501210</v>
          </cell>
          <cell r="C113" t="str">
            <v>Забезпечення ведення Єдиного державного реєстру судових рішень, створення та забезпечення функціонування єдиної бази даних електронних адрес, номерів факсів (телефаксів) суб'єктів владних повноважень</v>
          </cell>
        </row>
        <row r="114">
          <cell r="B114" t="str">
            <v>501600</v>
          </cell>
          <cell r="C114" t="str">
            <v>Підтримка судової реформи</v>
          </cell>
        </row>
        <row r="115">
          <cell r="B115" t="str">
            <v>501820</v>
          </cell>
          <cell r="C115" t="str">
            <v>Забезпечення судів належними приміщеннями та суддів службовим житлом</v>
          </cell>
        </row>
        <row r="116">
          <cell r="B116" t="str">
            <v>501840</v>
          </cell>
          <cell r="C116" t="str">
            <v>Реконструкція  з добудовою приміщення Шацького районного суду Волинської області</v>
          </cell>
        </row>
        <row r="117">
          <cell r="B117" t="str">
            <v>550000</v>
          </cell>
          <cell r="C117" t="str">
            <v>Верховний Суд</v>
          </cell>
        </row>
        <row r="118">
          <cell r="B118" t="str">
            <v>551000</v>
          </cell>
          <cell r="C118" t="str">
            <v>Апарат Верховного Суду</v>
          </cell>
        </row>
        <row r="119">
          <cell r="B119" t="str">
            <v>551010</v>
          </cell>
          <cell r="C119" t="str">
            <v>Здійснення правосуддя Верховним Судом</v>
          </cell>
        </row>
        <row r="120">
          <cell r="B120" t="str">
            <v>600000</v>
          </cell>
          <cell r="C120" t="str">
            <v>Верховний Суд України</v>
          </cell>
        </row>
        <row r="121">
          <cell r="B121" t="str">
            <v>601000</v>
          </cell>
          <cell r="C121" t="str">
            <v>Апарат Верховного Суду України</v>
          </cell>
        </row>
        <row r="122">
          <cell r="B122" t="str">
            <v>601010</v>
          </cell>
          <cell r="C122" t="str">
            <v>Здійснення правосуддя Верховним Судом України</v>
          </cell>
        </row>
        <row r="123">
          <cell r="B123" t="str">
            <v>601020</v>
          </cell>
          <cell r="C123" t="str">
            <v>Підвищення кваліфікації суддів та працівників апарату Верховного Суду України</v>
          </cell>
        </row>
        <row r="124">
          <cell r="B124" t="str">
            <v>650000</v>
          </cell>
          <cell r="C124" t="str">
            <v>Вищий спеціалізований суд України з розгляду цивільних і кримінальних справ</v>
          </cell>
        </row>
        <row r="125">
          <cell r="B125" t="str">
            <v>651000</v>
          </cell>
          <cell r="C125" t="str">
            <v>Апарат Вищого спеціалізованого суду України з розгляду цивільних і кримінальних справ</v>
          </cell>
        </row>
        <row r="126">
          <cell r="B126" t="str">
            <v>651010</v>
          </cell>
          <cell r="C126" t="str">
            <v>Здійснення правосуддя Вищим спеціалізованим судом України з розгляду цивільних і кримінальних справ</v>
          </cell>
        </row>
        <row r="127">
          <cell r="B127" t="str">
            <v>700000</v>
          </cell>
          <cell r="C127" t="str">
            <v>Вищий господарський суд України</v>
          </cell>
        </row>
        <row r="128">
          <cell r="B128" t="str">
            <v>701000</v>
          </cell>
          <cell r="C128" t="str">
            <v>Вищий господарський суд України</v>
          </cell>
        </row>
        <row r="129">
          <cell r="B129" t="str">
            <v>701010</v>
          </cell>
          <cell r="C129" t="str">
            <v>Здійснення правосуддя Вищим господарським судом України</v>
          </cell>
        </row>
        <row r="130">
          <cell r="B130" t="str">
            <v>750000</v>
          </cell>
          <cell r="C130" t="str">
            <v>Вищий адміністративний суд України</v>
          </cell>
        </row>
        <row r="131">
          <cell r="B131" t="str">
            <v>751000</v>
          </cell>
          <cell r="C131" t="str">
            <v>Апарат Вищого адміністративного суду України</v>
          </cell>
        </row>
        <row r="132">
          <cell r="B132" t="str">
            <v>751010</v>
          </cell>
          <cell r="C132" t="str">
            <v>Здійснення правосуддя Вищим адміністративним судом України</v>
          </cell>
        </row>
        <row r="133">
          <cell r="B133" t="str">
            <v>800000</v>
          </cell>
          <cell r="C133" t="str">
            <v>Конституційний Суд України</v>
          </cell>
        </row>
        <row r="134">
          <cell r="B134" t="str">
            <v>801000</v>
          </cell>
          <cell r="C134" t="str">
            <v>Конституційний Суд України</v>
          </cell>
        </row>
        <row r="135">
          <cell r="B135" t="str">
            <v>801010</v>
          </cell>
          <cell r="C135" t="str">
            <v>Забезпечення конституційної юрисдикції в Україні</v>
          </cell>
        </row>
        <row r="136">
          <cell r="B136" t="str">
            <v>900000</v>
          </cell>
          <cell r="C136" t="str">
            <v>Генеральна прокуратура України</v>
          </cell>
        </row>
        <row r="137">
          <cell r="B137" t="str">
            <v>901000</v>
          </cell>
          <cell r="C137" t="str">
            <v>Генеральна прокуратура України</v>
          </cell>
        </row>
        <row r="138">
          <cell r="B138" t="str">
            <v>901010</v>
          </cell>
          <cell r="C138" t="str">
            <v>Здійснення прокурорсько-слідчої діяльності, підготовка та підвищення кваліфікації кадрів прокуратури</v>
          </cell>
        </row>
        <row r="139">
          <cell r="B139" t="str">
            <v>901020</v>
          </cell>
          <cell r="C139" t="str">
            <v>Підготовка кадрів та підвищення кваліфікації прокурорсько-слідчих кадрів Національною академією прокуратури України</v>
          </cell>
        </row>
        <row r="140">
          <cell r="B140" t="str">
            <v>901030</v>
          </cell>
          <cell r="C140" t="str">
            <v>Забезпечення функцій Спеціалізованою антикорупційною прокуратурою</v>
          </cell>
        </row>
        <row r="141">
          <cell r="B141" t="str">
            <v>1000000</v>
          </cell>
          <cell r="C141" t="str">
            <v>Міністерство внутрішніх справ України</v>
          </cell>
        </row>
        <row r="142">
          <cell r="B142" t="str">
            <v>1001000</v>
          </cell>
          <cell r="C142" t="str">
            <v>Апарат Міністерства внутрішніх справ України</v>
          </cell>
        </row>
        <row r="143">
          <cell r="B143" t="str">
            <v>1001010</v>
          </cell>
          <cell r="C143" t="str">
            <v>Керівництво та управління діяльністю Міністерства внутрішніх справ України</v>
          </cell>
        </row>
        <row r="144">
          <cell r="B144" t="str">
            <v>1001020</v>
          </cell>
          <cell r="C144" t="str">
            <v>Створення та функціонування Державної інформаційної системи реєстраційного обліку фізичних осіб та їх документування</v>
          </cell>
        </row>
        <row r="145">
          <cell r="B145" t="str">
            <v>1001030</v>
          </cell>
          <cell r="C145" t="str">
            <v>Створення та впровадження Національної автоматизованої інформаційної системи Департаменту державної автомобільної інспекції України</v>
          </cell>
        </row>
        <row r="146">
          <cell r="B146" t="str">
            <v>1001040</v>
          </cell>
          <cell r="C146" t="str">
            <v>Участь органів внутрішніх справ у боротьбі з нелегальною міграцією, створення та утримання пунктів розміщення незаконних мігрантів</v>
          </cell>
        </row>
        <row r="147">
          <cell r="B147" t="str">
            <v>1001050</v>
          </cell>
          <cell r="C147" t="str">
            <v>Реалізація державної політики у сфері внутрішніх справ, забезпечення діяльності органів, установ та закладів Міністерства внутрішніх справ України</v>
          </cell>
        </row>
        <row r="148">
          <cell r="B148" t="str">
            <v>1001060</v>
          </cell>
          <cell r="C148" t="str">
            <v>Створення та впровадження єдиної системи цифрового зв'язку органів та підрозділів внутрішніх справ</v>
          </cell>
        </row>
        <row r="149">
          <cell r="B149" t="str">
            <v>1001070</v>
          </cell>
          <cell r="C149" t="str">
            <v>Участь органів внутрішніх справ у міжнародних миротворчих операціях</v>
          </cell>
        </row>
        <row r="150">
          <cell r="B150" t="str">
            <v>1001080</v>
          </cell>
          <cell r="C150" t="str">
            <v>Підготовка кадрів вищими навчальними закладами із специфічними умовами навчання</v>
          </cell>
        </row>
        <row r="151">
          <cell r="B151" t="str">
            <v>1001090</v>
          </cell>
          <cell r="C151" t="str">
            <v>Заходи, пов'язані  із забезпеченням правопорядку під час проведення Євро-2012</v>
          </cell>
        </row>
        <row r="152">
          <cell r="B152" t="str">
            <v>1001100</v>
          </cell>
          <cell r="C152" t="str">
            <v>Медичне забезпечення працівників Міністерства внутрішніх справ України, поліцейських та працівників Національної поліції України</v>
          </cell>
        </row>
        <row r="153">
          <cell r="B153" t="str">
            <v>1001110</v>
          </cell>
          <cell r="C153" t="str">
            <v>Закупівля і модернізація озброєння, військової та спеціальної техніки за державним оборонним замовленням Міністерства внутрішніх справ</v>
          </cell>
        </row>
        <row r="154">
          <cell r="B154" t="str">
            <v>1001130</v>
          </cell>
          <cell r="C154" t="str">
            <v>Дошкільна освіта та заходи з позашкільної роботи з дітьми працівників Міністерства внутрішніх справ України</v>
          </cell>
        </row>
        <row r="155">
          <cell r="B155" t="str">
            <v>1001160</v>
          </cell>
          <cell r="C155" t="str">
            <v>Забезпечення заходів спеціальними підрозділами  по боротьбі  з організованою злочинністю Міністерства внутрішніх справ України</v>
          </cell>
        </row>
        <row r="156">
          <cell r="B156" t="str">
            <v>1001170</v>
          </cell>
          <cell r="C156" t="str">
            <v>Наукове та інформаційно-аналітичне забезпечення заходів по боротьбі з організованою злочинністю і корупцією</v>
          </cell>
        </row>
        <row r="157">
          <cell r="B157" t="str">
            <v>1001180</v>
          </cell>
          <cell r="C157" t="str">
            <v>Забезпечення особистої безпеки суддів і членів їх сімей, охорони приміщень суду, громадського порядку під час здійснення правосуддя</v>
          </cell>
        </row>
        <row r="158">
          <cell r="B158" t="str">
            <v>1001190</v>
          </cell>
          <cell r="C158" t="str">
            <v>Будівництво (придбання) житла для осіб рядового і начальницького складу органів внутрішніх справ</v>
          </cell>
        </row>
        <row r="159">
          <cell r="B159" t="str">
            <v>1001200</v>
          </cell>
          <cell r="C159" t="str">
            <v>Державна підтримка фізкультурно-спортивного товариства "Динамо" України на організацію та проведення роботи з розвитку фізичної культури і спорту серед працівників і військовослужбовців правоохоронних органів</v>
          </cell>
        </row>
        <row r="160">
          <cell r="B160" t="str">
            <v>1001210</v>
          </cell>
          <cell r="C160" t="str">
            <v>Видатки для Міністерства внутрішніх справ України на реалізацію заходів щодо підвищення обороноздатності і безпеки держави</v>
          </cell>
        </row>
        <row r="161">
          <cell r="B161" t="str">
            <v>1001220</v>
          </cell>
          <cell r="C161" t="str">
            <v>Створення єдиної авіаційної системи безпеки та цивільного захисту</v>
          </cell>
        </row>
        <row r="162">
          <cell r="B162" t="str">
            <v>1002000</v>
          </cell>
          <cell r="C162" t="str">
            <v>Адміністрація Державної прикордонної служби України</v>
          </cell>
        </row>
        <row r="163">
          <cell r="B163" t="str">
            <v>1002010</v>
          </cell>
          <cell r="C163" t="str">
            <v>Керівництво та управління у сфері охорони державного кордону України</v>
          </cell>
        </row>
        <row r="164">
          <cell r="B164" t="str">
            <v>1002030</v>
          </cell>
          <cell r="C164" t="str">
            <v>Матеріально-технічне забезпечення Державної прикордонної служби України та утримання її особового складу</v>
          </cell>
        </row>
        <row r="165">
          <cell r="B165" t="str">
            <v>1002060</v>
          </cell>
          <cell r="C165" t="str">
            <v>Підготовка кадрів та підвищення кваліфікації Національною академією Державної прикордонної служби України</v>
          </cell>
        </row>
        <row r="166">
          <cell r="B166" t="str">
            <v>1002070</v>
          </cell>
          <cell r="C166" t="str">
            <v>Будівництво (придбання) житла для військовослужбовців Державної прикордонної служби України</v>
          </cell>
        </row>
        <row r="167">
          <cell r="B167" t="str">
            <v>1002080</v>
          </cell>
          <cell r="C167" t="str">
            <v>Розвиток Державної прикордонної служби України</v>
          </cell>
        </row>
        <row r="168">
          <cell r="B168" t="str">
            <v>1002100</v>
          </cell>
          <cell r="C168" t="str">
            <v>Облаштування та реконструкція державного кордону</v>
          </cell>
        </row>
        <row r="169">
          <cell r="B169" t="str">
            <v>1002110</v>
          </cell>
          <cell r="C169" t="str">
            <v>Розвідувальна діяльність у сфері захисту державного кордону</v>
          </cell>
        </row>
        <row r="170">
          <cell r="B170" t="str">
            <v>1002120</v>
          </cell>
          <cell r="C170" t="str">
            <v>Заходи з інженерно-технічного облаштування кордону</v>
          </cell>
        </row>
        <row r="171">
          <cell r="B171" t="str">
            <v>1002130</v>
          </cell>
          <cell r="C171" t="str">
            <v>Видатки для Адміністрації Державної прикордонної служби України на реалізацію заходів щодо підвищення обороноздатності і безпеки держави</v>
          </cell>
        </row>
        <row r="172">
          <cell r="B172" t="str">
            <v>1002600</v>
          </cell>
          <cell r="C172" t="str">
            <v>Реалізація проекту з розбудови підрозділів охорони кордону</v>
          </cell>
        </row>
        <row r="173">
          <cell r="B173" t="str">
            <v>1002800</v>
          </cell>
          <cell r="C173" t="str">
            <v>Будівництво, реконструкція та капітальний ремонт об'єктів Державної прикордонної служби України</v>
          </cell>
        </row>
        <row r="174">
          <cell r="B174" t="str">
            <v>1003000</v>
          </cell>
          <cell r="C174" t="str">
            <v>Національна гвардія України</v>
          </cell>
        </row>
        <row r="175">
          <cell r="B175" t="str">
            <v>1003010</v>
          </cell>
          <cell r="C175" t="str">
            <v>Керівництво та управління Національною гвардією України</v>
          </cell>
        </row>
        <row r="176">
          <cell r="B176" t="str">
            <v>1003020</v>
          </cell>
          <cell r="C176" t="str">
            <v>Забезпечення виконання завдань та функцій Національної гвардії України</v>
          </cell>
        </row>
        <row r="177">
          <cell r="B177" t="str">
            <v>1003030</v>
          </cell>
          <cell r="C177" t="str">
            <v>Охорона особливо важливих державних об'єктів, дипломатичних та консульських представництв іноземних держав на території України, супроводження перевезення ядерних матеріалів по території України</v>
          </cell>
        </row>
        <row r="178">
          <cell r="B178" t="str">
            <v>1003040</v>
          </cell>
          <cell r="C178" t="str">
            <v>Фінансове забезпечення зобов'язань по сплаті земельного податку військовими частинами, закладами, установами та організаціями внутрішніх військ Міністерства внутрішніх справ, які утримуються за рахунок бюджету</v>
          </cell>
        </row>
        <row r="179">
          <cell r="B179" t="str">
            <v>1003050</v>
          </cell>
          <cell r="C179" t="str">
            <v>Заходи, пов'язані із переходом на військову службу за контрактом</v>
          </cell>
        </row>
        <row r="180">
          <cell r="B180" t="str">
            <v>1003070</v>
          </cell>
          <cell r="C180" t="str">
            <v>Підготовка кадрів для Національної гвардії України вищими навчальними закладами</v>
          </cell>
        </row>
        <row r="181">
          <cell r="B181" t="str">
            <v>1003080</v>
          </cell>
          <cell r="C181" t="str">
            <v>Стаціонарне лікування військовослужбовців Національної гвардії України у власних медичних закладах</v>
          </cell>
        </row>
        <row r="182">
          <cell r="B182" t="str">
            <v>1003090</v>
          </cell>
          <cell r="C182" t="str">
            <v>Будівництво (придбання) житла для військовослужбовців Національної гвардії України</v>
          </cell>
        </row>
        <row r="183">
          <cell r="B183" t="str">
            <v>1003100</v>
          </cell>
          <cell r="C183" t="str">
            <v>Видатки для Національної гвардії України на реалізацію заходів щодо підвищення обороноздатності і безпеки держави</v>
          </cell>
        </row>
        <row r="184">
          <cell r="B184" t="str">
            <v>1004000</v>
          </cell>
          <cell r="C184" t="str">
            <v>Державна міграційна служба України</v>
          </cell>
        </row>
        <row r="185">
          <cell r="B185" t="str">
            <v>1004010</v>
          </cell>
          <cell r="C185" t="str">
            <v>Керівництво та управління у сфері міграції, громадянства, імміграції та реєстрації фізичних осіб</v>
          </cell>
        </row>
        <row r="186">
          <cell r="B186" t="str">
            <v>1004020</v>
          </cell>
          <cell r="C186" t="str">
            <v>Забезпечення виконання завдань та функцій у сфері громадянства, імміграції та реєстрації фізичних осіб</v>
          </cell>
        </row>
        <row r="187">
          <cell r="B187" t="str">
            <v>1004040</v>
          </cell>
          <cell r="C187" t="str">
            <v>Створення та впровадження єдиної національної бази даних управління міграційними потоками</v>
          </cell>
        </row>
        <row r="188">
          <cell r="B188" t="str">
            <v>1004050</v>
          </cell>
          <cell r="C188" t="str">
            <v>Утримання установ тимчасового розміщення біженців та інших категорій мігрантів, виконання міжнародних угод про реадмісію</v>
          </cell>
        </row>
        <row r="189">
          <cell r="B189" t="str">
            <v>1004060</v>
          </cell>
          <cell r="C189" t="str">
            <v>Надання допомоги біженцям</v>
          </cell>
        </row>
        <row r="190">
          <cell r="B190" t="str">
            <v>1004070</v>
          </cell>
          <cell r="C190" t="str">
            <v>Внески до Міжнародної організації з міграції</v>
          </cell>
        </row>
        <row r="191">
          <cell r="B191" t="str">
            <v>1004080</v>
          </cell>
          <cell r="C191" t="str">
            <v>Створення та утримання пунктів розміщення незаконних мігрантів та інформаційної системи обліку та аналізу міграційних потоків</v>
          </cell>
        </row>
        <row r="192">
          <cell r="B192" t="str">
            <v>1004090</v>
          </cell>
          <cell r="C192" t="str">
            <v>Створення та функціонування Єдиного державного демографічного реєстру</v>
          </cell>
        </row>
        <row r="193">
          <cell r="B193" t="str">
            <v>1006000</v>
          </cell>
          <cell r="C193" t="str">
            <v>Державна служба України з надзвичайних ситуацій</v>
          </cell>
        </row>
        <row r="194">
          <cell r="B194" t="str">
            <v>1006010</v>
          </cell>
          <cell r="C194" t="str">
            <v>Керівництво та управління у сфері надзвичайних ситуацій</v>
          </cell>
        </row>
        <row r="195">
          <cell r="B195" t="str">
            <v>1006050</v>
          </cell>
          <cell r="C195" t="str">
            <v>Авіаційні роботи з пошуку і рятування</v>
          </cell>
        </row>
        <row r="196">
          <cell r="B196" t="str">
            <v>1006060</v>
          </cell>
          <cell r="C196" t="str">
            <v>Гідрометеорологічна діяльність</v>
          </cell>
        </row>
        <row r="197">
          <cell r="B197" t="str">
            <v>1006070</v>
          </cell>
          <cell r="C197" t="str">
            <v>Прикладні наукові та науково-технічні розробки, виконання робіт за державними цільовими програмами і державним замовленням у сфері гідрометеорології, підготовка наукових кадрів</v>
          </cell>
        </row>
        <row r="198">
          <cell r="B198" t="str">
            <v>1006080</v>
          </cell>
          <cell r="C198" t="str">
            <v>Прикладні наукові та науково-технічні розробки, виконання робіт за державними цільовими програмами і державним замовленням у сфері цивільного захисту та пожежної безпеки, підготовка наукових кадрів</v>
          </cell>
        </row>
        <row r="199">
          <cell r="B199" t="str">
            <v>1006090</v>
          </cell>
          <cell r="C199" t="str">
            <v>Придбання пожежної та іншої спеціальної техніки вітчизняного виробництва</v>
          </cell>
        </row>
        <row r="200">
          <cell r="B200" t="str">
            <v>1006100</v>
          </cell>
          <cell r="C200" t="str">
            <v>Видатки для Державної служби України з надзвичайних ситуацій на реалізацію заходів щодо підвищення обороноздатності і безпеки держави</v>
          </cell>
        </row>
        <row r="201">
          <cell r="B201" t="str">
            <v>1006110</v>
          </cell>
          <cell r="C201" t="str">
            <v>Будівництво (придбання) житла для осіб рядового і начальницького складу Державної служби України з надзвичайних ситуацій</v>
          </cell>
        </row>
        <row r="202">
          <cell r="B202" t="str">
            <v>1006280</v>
          </cell>
          <cell r="C202" t="str">
            <v>Забезпечення діяльності сил цивільного захисту</v>
          </cell>
        </row>
        <row r="203">
          <cell r="B203" t="str">
            <v>1006360</v>
          </cell>
          <cell r="C203" t="str">
            <v>Підготовка кадрів у сфері цивільного захисту</v>
          </cell>
        </row>
        <row r="204">
          <cell r="B204" t="str">
            <v>1007000</v>
          </cell>
          <cell r="C204" t="str">
            <v>Національна поліція України</v>
          </cell>
        </row>
        <row r="205">
          <cell r="B205" t="str">
            <v>1007010</v>
          </cell>
          <cell r="C205" t="str">
            <v>Керівництво та управління діяльністю Національної поліції України</v>
          </cell>
        </row>
        <row r="206">
          <cell r="B206" t="str">
            <v>1007020</v>
          </cell>
          <cell r="C206" t="str">
            <v>Забезпечення діяльності підрозділів, установ та закладів Національної поліції України</v>
          </cell>
        </row>
        <row r="207">
          <cell r="B207" t="str">
            <v>1007030</v>
          </cell>
          <cell r="C207" t="str">
            <v>Дошкільна освіта та заходи з позашкільної роботи з дітьми поліцейських та працівників Національної поліції України</v>
          </cell>
        </row>
        <row r="208">
          <cell r="B208" t="str">
            <v>1007040</v>
          </cell>
          <cell r="C208" t="str">
            <v>Видатки для Національної поліції України на реалізацію заходів щодо підвищення обороноздатності і безпеки держави</v>
          </cell>
        </row>
        <row r="209">
          <cell r="B209" t="str">
            <v>1010000</v>
          </cell>
          <cell r="C209" t="str">
            <v>Міністерство внутрішніх справ України (загальнодержавні витрати)</v>
          </cell>
        </row>
        <row r="210">
          <cell r="B210" t="str">
            <v>1011000</v>
          </cell>
          <cell r="C210" t="str">
            <v>Міністерство внутрішніх справ України (загальнодержавні витрати)</v>
          </cell>
        </row>
        <row r="211">
          <cell r="B211" t="str">
            <v>1100000</v>
          </cell>
          <cell r="C211" t="str">
            <v>Міністерство енергетики та вугільної промисловості України</v>
          </cell>
        </row>
        <row r="212">
          <cell r="B212" t="str">
            <v>1101000</v>
          </cell>
          <cell r="C212" t="str">
            <v>Апарат Міністерства енергетики та вугільної промисловості України</v>
          </cell>
        </row>
        <row r="213">
          <cell r="B213" t="str">
            <v>1101010</v>
          </cell>
          <cell r="C213" t="str">
            <v>Загальне керівництво та управління у сфері паливно-енергетичного комплексу та вугільної промисловості</v>
          </cell>
        </row>
        <row r="214">
          <cell r="B214" t="str">
            <v>1101030</v>
          </cell>
          <cell r="C214" t="str">
            <v>Прикладні наукові та науково-технічні розробки, виконання робіт за державними цільовими програмами і державним замовленням, підготовка наукових кадрів та фінансова підтримка розвитку наукової інфраструктури у сфері паливно-енергетичного комплексу й вугіл</v>
          </cell>
        </row>
        <row r="215">
          <cell r="B215" t="str">
            <v>1101070</v>
          </cell>
          <cell r="C215" t="str">
            <v>Ліквідація збиткових вугледобувних та вуглепереробних підприємств</v>
          </cell>
        </row>
        <row r="216">
          <cell r="B216" t="str">
            <v>1101080</v>
          </cell>
          <cell r="C216" t="str">
            <v>Поповнення статутного капіталу державного концерну іЯдерне паливоі з метою придбання Концерном акцій додаткової емісії ПрАТ іЗавод з виробництва  ядерного паливаі</v>
          </cell>
        </row>
        <row r="217">
          <cell r="B217" t="str">
            <v>1101090</v>
          </cell>
          <cell r="C217" t="str">
            <v>Підготовка фахівців для підприємств ядерно-промислового комплексу Севастопольським національним університетом ядерної енергії та промисловості</v>
          </cell>
        </row>
        <row r="218">
          <cell r="B218" t="str">
            <v>1101100</v>
          </cell>
          <cell r="C218" t="str">
            <v>Гірничорятувальні заходи на вугледобувних підприємствах</v>
          </cell>
        </row>
        <row r="219">
          <cell r="B219" t="str">
            <v>1101110</v>
          </cell>
          <cell r="C219" t="str">
            <v>Державна підтримка вугледобувних підприємств на часткове покриття витрат із собівартості готової товарної вугільної продукції</v>
          </cell>
        </row>
        <row r="220">
          <cell r="B220" t="str">
            <v>1101120</v>
          </cell>
          <cell r="C220" t="str">
            <v>Створення резерву ядерного палива та ядерних матеріалів</v>
          </cell>
        </row>
        <row r="221">
          <cell r="B221" t="str">
            <v>1101130</v>
          </cell>
          <cell r="C221" t="str">
            <v>Фінансова підтримка розвитку наукової інфраструктури у сфері енергетики</v>
          </cell>
        </row>
        <row r="222">
          <cell r="B222" t="str">
            <v>1101140</v>
          </cell>
          <cell r="C222" t="str">
            <v>Фізичний захист ядерних установок та ядерних матеріалів</v>
          </cell>
        </row>
        <row r="223">
          <cell r="B223" t="str">
            <v>1101160</v>
          </cell>
          <cell r="C223" t="str">
            <v>Заходи з охорони праці та підвищення техніки безпеки на вугледобувних підприємствах</v>
          </cell>
        </row>
        <row r="224">
          <cell r="B224" t="str">
            <v>1101180</v>
          </cell>
          <cell r="C224" t="str">
            <v>Реалізація заходів, передбачених Державною цільовою економічною програмою енергоефективності на 2010 - 2015 роки</v>
          </cell>
        </row>
        <row r="225">
          <cell r="B225" t="str">
            <v>1101190</v>
          </cell>
          <cell r="C225" t="str">
            <v>Заходи з реалізації Державної цільової  екологічної програми  приведення в безпечний стан уранових об'єктів виробничого об'єднання "Придніпровський хімічний завод"</v>
          </cell>
        </row>
        <row r="226">
          <cell r="B226" t="str">
            <v>1101200</v>
          </cell>
          <cell r="C226" t="str">
            <v>Державна підтримка будівництва вугле- та торфодобувних підприємств, технічне переоснащення зазначених підприємств</v>
          </cell>
        </row>
        <row r="227">
          <cell r="B227" t="str">
            <v>1101210</v>
          </cell>
          <cell r="C227" t="str">
            <v>Технічне переоснащення державних вугле- та торфодобувних підприємств, в тому числі через здешевлення кредитів, отриманих у 2010 - 2011 роках, а також фінансування програми реновації гірничошахтного обладнання</v>
          </cell>
        </row>
        <row r="228">
          <cell r="B228" t="str">
            <v>1101310</v>
          </cell>
          <cell r="C228" t="str">
            <v>Облаштування Одеського і Безіменного газових родовищ та Субботінського нафтового родовища для введення їх в експлуатацію</v>
          </cell>
        </row>
        <row r="229">
          <cell r="B229" t="str">
            <v>1101340</v>
          </cell>
          <cell r="C229" t="str">
            <v>Заходи по передачі об'єктів соціальної інфраструктури, які перебувають на балансі вугледобувних підприємств, у комунальну власність</v>
          </cell>
        </row>
        <row r="230">
          <cell r="B230" t="str">
            <v>1101390</v>
          </cell>
          <cell r="C230" t="str">
            <v>Будівництво енергоблоків атомних, гідроакумулюючих, інших електростанцій, теплоелектроцентралей, будівництво та реконструкція ліній електропередачі та підстанцій</v>
          </cell>
        </row>
        <row r="231">
          <cell r="B231" t="str">
            <v>1101400</v>
          </cell>
          <cell r="C23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232">
          <cell r="B232" t="str">
            <v>1101420</v>
          </cell>
          <cell r="C232" t="str">
            <v>Часткова компенсація Національній акціонерній компанії "Нафтогаз України" різниці між цінами закупівлі імпортованого природного газу та його реалізації суб'єктам господарювання на виробництво теплової енергії, яка споживається населенням, у тому числі не</v>
          </cell>
        </row>
        <row r="233">
          <cell r="B233" t="str">
            <v>1101430</v>
          </cell>
          <cell r="C233" t="str">
            <v>Виконання першочергових екологічних заходів у м. Дніпродзержинськ</v>
          </cell>
        </row>
        <row r="234">
          <cell r="B234" t="str">
            <v>1101440</v>
          </cell>
          <cell r="C234" t="str">
            <v>Внесок України до Енергетичного Співтовариства</v>
          </cell>
        </row>
        <row r="235">
          <cell r="B235" t="str">
            <v>1101450</v>
          </cell>
          <cell r="C235" t="str">
            <v>Будівництво, реконструкція та технічне переоснащення об'єктів паливно-енергетичного комплексу (за рахунок коштів, залучених під державні гарантії на поворотній основі)</v>
          </cell>
        </row>
        <row r="236">
          <cell r="B236" t="str">
            <v>1101460</v>
          </cell>
          <cell r="C236" t="str">
            <v>Повернення коштів, наданих публічному акціонерному товариству іУкргідроенергоі на поворотній основі для реалізації проектів соціально-економічного розвитку</v>
          </cell>
        </row>
        <row r="237">
          <cell r="B237" t="str">
            <v>1101470</v>
          </cell>
          <cell r="C237" t="str">
            <v>Виконання боргових зобов'язань за кредитами, залученими під державні гарантії, з метою реалізації проектів соціально-економічного розвитку</v>
          </cell>
        </row>
        <row r="238">
          <cell r="B238" t="str">
            <v>1101480</v>
          </cell>
          <cell r="C238" t="str">
            <v>Приведення в безпечний стан уранових обієктів</v>
          </cell>
        </row>
        <row r="239">
          <cell r="B239" t="str">
            <v>1101500</v>
          </cell>
          <cell r="C239" t="str">
            <v>Збільшення статутного капіталу державного підприємства іНаціональна атомна енергогенеруюча компанія іЕнергоатомі</v>
          </cell>
        </row>
        <row r="240">
          <cell r="B240" t="str">
            <v>1101520</v>
          </cell>
          <cell r="C240" t="str">
            <v>Поповнення обігових коштів або збільшення статутних фондів вугледобувних підприємств для погашення заборгованості із заробітної плати працівникам, що утворилася на 1 січня 2016 року</v>
          </cell>
        </row>
        <row r="241">
          <cell r="B241" t="str">
            <v>1101530</v>
          </cell>
          <cell r="C241" t="str">
            <v>Державна підтримка будівництва шахти N10 "Нововолинська"</v>
          </cell>
        </row>
        <row r="242">
          <cell r="B242" t="str">
            <v>1101540</v>
          </cell>
          <cell r="C242" t="str">
            <v>Підтримка впровадження Енергетичної стратегії України</v>
          </cell>
        </row>
        <row r="243">
          <cell r="B243" t="str">
            <v>1101550</v>
          </cell>
          <cell r="C243" t="str">
            <v>Державна підтримка публічного акціонерного товариства "Магістральні газопроводи України"</v>
          </cell>
        </row>
        <row r="244">
          <cell r="B244" t="str">
            <v>1101560</v>
          </cell>
          <cell r="C244" t="str">
            <v>Інформаційне та організаційне забезпечення проведення 9-го Міжнародного Форуму з енергетики для сталого розвитку</v>
          </cell>
        </row>
        <row r="245">
          <cell r="B245" t="str">
            <v>1101570</v>
          </cell>
          <cell r="C245" t="str">
            <v>Підтримка впровадження ринку електричної енергії</v>
          </cell>
        </row>
        <row r="246">
          <cell r="B246" t="str">
            <v>1101580</v>
          </cell>
          <cell r="C246" t="str">
            <v>Здешевлення кредитів на будівництво та технічне переоснащення для державних підприємств вугільної галузі та господарських товариств вугільної галузі, 100 відсотків акцій яких належить державі</v>
          </cell>
        </row>
        <row r="247">
          <cell r="B247" t="str">
            <v>1101590</v>
          </cell>
          <cell r="C247" t="str">
            <v>Здійснення заходів із забезпечення вітчизняного виробництва вугільної продукції та подальшого реформування державного сектору вугільної промисловості</v>
          </cell>
        </row>
        <row r="248">
          <cell r="B248" t="str">
            <v>1101600</v>
          </cell>
          <cell r="C248" t="str">
            <v>Реконструкція гідроелектростанцій ПАТ "Укргідроенерго"</v>
          </cell>
        </row>
        <row r="249">
          <cell r="B249" t="str">
            <v>1101610</v>
          </cell>
          <cell r="C249" t="str">
            <v>Будівництво Канівської ГАЕС</v>
          </cell>
        </row>
        <row r="250">
          <cell r="B250" t="str">
            <v>1101620</v>
          </cell>
          <cell r="C250" t="str">
            <v>Реконструкція, капітальний ремонт та технічне переоснащення магістрального газопроводу Уренгой-Помари-Ужгород</v>
          </cell>
        </row>
        <row r="251">
          <cell r="B251" t="str">
            <v>1101630</v>
          </cell>
          <cell r="C251" t="str">
            <v>Впровадження Програми реформування та розвитку енергетичного сектора</v>
          </cell>
        </row>
        <row r="252">
          <cell r="B252" t="str">
            <v>1101640</v>
          </cell>
          <cell r="C252" t="str">
            <v>Підвищення надійності постачання електроенергії в Україні</v>
          </cell>
        </row>
        <row r="253">
          <cell r="B253" t="str">
            <v>1101650</v>
          </cell>
          <cell r="C253" t="str">
            <v>Будівництво ПЛ 750 кВ Рівненська АЕС - Київська</v>
          </cell>
        </row>
        <row r="254">
          <cell r="B254" t="str">
            <v>1101660</v>
          </cell>
          <cell r="C254" t="str">
            <v>Підтримка впровадження Енергетичної стратегії України на період до 2030 року</v>
          </cell>
        </row>
        <row r="255">
          <cell r="B255" t="str">
            <v>1101670</v>
          </cell>
          <cell r="C255" t="str">
            <v>Будівництво повітряної лінії 750 кВ Запорізька - Каховська</v>
          </cell>
        </row>
        <row r="256">
          <cell r="B256" t="str">
            <v>1101680</v>
          </cell>
          <cell r="C256" t="str">
            <v>Підвищення ефективності передачі електроенергії (модернізація підстанцій)</v>
          </cell>
        </row>
        <row r="257">
          <cell r="B257" t="str">
            <v>1101690</v>
          </cell>
          <cell r="C257" t="str">
            <v>Реконструкція трансформаторних підстанцій східної частини України</v>
          </cell>
        </row>
        <row r="258">
          <cell r="B258" t="str">
            <v>1101800</v>
          </cell>
          <cell r="C258" t="str">
            <v>Будівництво першої черги Дністровської гідроакумулюючої електростанції</v>
          </cell>
        </row>
        <row r="259">
          <cell r="B259" t="str">
            <v>1102000</v>
          </cell>
          <cell r="C259" t="str">
            <v>Державна служба гірничого нагляду та промислової безпеки України</v>
          </cell>
        </row>
        <row r="260">
          <cell r="B260" t="str">
            <v>1102030</v>
          </cell>
          <cell r="C260" t="str">
            <v>Прикладні дослідження та розробки, підготовка наукових кадрів у сфері промислової безпеки та охорони праці</v>
          </cell>
        </row>
        <row r="261">
          <cell r="B261" t="str">
            <v>1102040</v>
          </cell>
          <cell r="C261" t="str">
            <v>Фінансування проектів, пов'язаних з підвищенням техніки безпеки шахт шляхом впровадження уніфікованих телекомунікаційних систем диспетчерського контролю та автоматизованого керування гірничими машинами і технологічними комплексами (УТАС) та проектів моде</v>
          </cell>
        </row>
        <row r="262">
          <cell r="B262" t="str">
            <v>1102060</v>
          </cell>
          <cell r="C262" t="str">
            <v>Утримання Центру комплексної безпеки підприємств вугільної промисловості</v>
          </cell>
        </row>
        <row r="263">
          <cell r="B263" t="str">
            <v>1110000</v>
          </cell>
          <cell r="C263" t="str">
            <v>Міністерство енергетики та вугільної промисловості України (загальнодержавні витрати)</v>
          </cell>
        </row>
        <row r="264">
          <cell r="B264" t="str">
            <v>1111000</v>
          </cell>
          <cell r="C264" t="str">
            <v>Міністерство енергетики та вугільної промисловості України (загальнодержавні витрати)</v>
          </cell>
        </row>
        <row r="265">
          <cell r="B265" t="str">
            <v>1111020</v>
          </cell>
          <cell r="C265" t="str">
            <v>Субвенція з державного бюджету місцевим бюджетам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(50 відсотків)</v>
          </cell>
        </row>
        <row r="266">
          <cell r="B266" t="str">
            <v>1200000</v>
          </cell>
          <cell r="C266" t="str">
            <v>Міністерство економічного розвитку і торгівлі України</v>
          </cell>
        </row>
        <row r="267">
          <cell r="B267" t="str">
            <v>1201000</v>
          </cell>
          <cell r="C267" t="str">
            <v>Апарат Міністерства економічного розвитку і торгівлі України</v>
          </cell>
        </row>
        <row r="268">
          <cell r="B268" t="str">
            <v>1201010</v>
          </cell>
          <cell r="C268" t="str">
            <v>Керівництво та управління у сфері економічного розвитку і торгівлі</v>
          </cell>
        </row>
        <row r="269">
          <cell r="B269" t="str">
            <v>1201020</v>
          </cell>
          <cell r="C269" t="str">
            <v>Внески України до бюджету СОТ, за участь України в програмі ЄС "Конкурентоспроможність підприємств малого та середнього бізнесу (COSME)", до Єдиного бюджету органів СНД</v>
          </cell>
        </row>
        <row r="270">
          <cell r="B270" t="str">
            <v>1201030</v>
          </cell>
          <cell r="C270" t="str">
            <v>Забезпечення двостороннього співробітництва України з іноземними державами та міжнародними організаціями, інформаційне та організаційне забезпечення участі України у міжнародних форумах, конференціях, виставках</v>
          </cell>
        </row>
        <row r="271">
          <cell r="B271" t="str">
            <v>1201040</v>
          </cell>
          <cell r="C271" t="str">
            <v>Інформаційне та організаційне забезпечення участі України у міжнародних форумах, конференціях, виставках</v>
          </cell>
        </row>
        <row r="272">
          <cell r="B272" t="str">
            <v>1201070</v>
          </cell>
          <cell r="C272" t="str">
            <v>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 та фінансова підтримка розвитку наукової інфраструктури  у сфері економічного розвитку</v>
          </cell>
        </row>
        <row r="273">
          <cell r="B273" t="str">
            <v>1201080</v>
          </cell>
          <cell r="C273" t="str">
            <v>Проведення науково-практичних конференцій і семінарів з економічних проблем</v>
          </cell>
        </row>
        <row r="274">
          <cell r="B274" t="str">
            <v>1201090</v>
          </cell>
          <cell r="C274" t="str">
            <v>Підвищення кваліфікації державних службовців у сфері економіки</v>
          </cell>
        </row>
        <row r="275">
          <cell r="B275" t="str">
            <v>1201100</v>
          </cell>
          <cell r="C275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276">
          <cell r="B276" t="str">
            <v>1201110</v>
          </cell>
          <cell r="C276" t="str">
            <v>Перепідготовка управлінських кадрів для сфери підприємництва</v>
          </cell>
        </row>
        <row r="277">
          <cell r="B277" t="str">
            <v>1201120</v>
          </cell>
          <cell r="C277" t="str">
            <v>Фінансова підтримка видань з економічних питань</v>
          </cell>
        </row>
        <row r="278">
          <cell r="B278" t="str">
            <v>1201140</v>
          </cell>
          <cell r="C278" t="str">
            <v>Капітальний ремонт відомчого житлового фонду</v>
          </cell>
        </row>
        <row r="279">
          <cell r="B279" t="str">
            <v>1201150</v>
          </cell>
          <cell r="C279" t="str">
            <v>Забезпечення діяльності Організаційної групи ЄЕП</v>
          </cell>
        </row>
        <row r="280">
          <cell r="B280" t="str">
            <v>1201170</v>
          </cell>
          <cell r="C280" t="str">
            <v>Забезпечення видання інформаційного бюлетеня "Вісник державних закупівель" та створення і забезпечення функціонування веб-порталу з питань державних закупівель</v>
          </cell>
        </row>
        <row r="281">
          <cell r="B281" t="str">
            <v>1201200</v>
          </cell>
          <cell r="C281" t="str">
            <v>Реалізація проектів, спрямованих на скорочення викидів або збільшення поглинання парникових газів</v>
          </cell>
        </row>
        <row r="282">
          <cell r="B282" t="str">
            <v>1201210</v>
          </cell>
          <cell r="C282" t="str">
            <v>Заходи із створення організаційно-правових умов для залучення інвестицій, необхідних для підготовки та проведення Євро -2012</v>
          </cell>
        </row>
        <row r="283">
          <cell r="B283" t="str">
            <v>1201220</v>
          </cell>
          <cell r="C283" t="str">
            <v>Збереження та функціонування національної еталонної бази, забезпечення функціонування служб, прикладні наукові і науково-технічні розробки, виконання робіт за державними цільовими програмами і державним замовленням у сфері стандартизації, метрології та е</v>
          </cell>
        </row>
        <row r="284">
          <cell r="B284" t="str">
            <v>1201230</v>
          </cell>
          <cell r="C284" t="str">
            <v>Фінансова підтримка розвитку туризму, створення умов безпеки туристів, розбудови туристичної інфраструктури міжнародних транспортних коридорів та магістралей в Україні</v>
          </cell>
        </row>
        <row r="285">
          <cell r="B285" t="str">
            <v>1201320</v>
          </cell>
          <cell r="C285" t="str">
            <v>Прикладні розробки у сфері державного контролю за цінами</v>
          </cell>
        </row>
        <row r="286">
          <cell r="B286" t="str">
            <v>1201340</v>
          </cell>
          <cell r="C286" t="str">
            <v>Заходи по реалізації Національної програми сприяння розвитку малого підприємництва в Україні</v>
          </cell>
        </row>
        <row r="287">
          <cell r="B287" t="str">
            <v>1201350</v>
          </cell>
          <cell r="C287" t="str">
            <v>Часткове відшкодування відсоткових ставок за кредитами, що надаються суб'єктам малого та середнього бізнесу на реалізацію інвестиційних проектів</v>
          </cell>
        </row>
        <row r="288">
          <cell r="B288" t="str">
            <v>1201360</v>
          </cell>
          <cell r="C288" t="str">
            <v>Мікрокредитування суб'єктів малого підприємництва</v>
          </cell>
        </row>
        <row r="289">
          <cell r="B289" t="str">
            <v>1201370</v>
          </cell>
          <cell r="C289" t="str">
            <v>Підготовка та проведення Міжнародного чемпіонату із стратегічного менеджменту в Україні</v>
          </cell>
        </row>
        <row r="290">
          <cell r="B290" t="str">
            <v>1201380</v>
          </cell>
          <cell r="C290" t="str">
            <v>Державний метрологічний нагляд</v>
          </cell>
        </row>
        <row r="291">
          <cell r="B291" t="str">
            <v>1201390</v>
          </cell>
          <cell r="C291" t="str">
            <v>Заходи щодо запобігання катастрофи техногенного характеру на державному підприємстві "Горлівський хімічний завод"</v>
          </cell>
        </row>
        <row r="292">
          <cell r="B292" t="str">
            <v>1201400</v>
          </cell>
          <cell r="C292" t="str">
            <v>Прикладні наукові і науково-технічні розробки, виконання робіт за державними цільовими програмами і державним замовленням, наукові розробки у сфері стандартизації та сертифікації промислової продукції, фінансова підтримка розвитку наукової інфраструктури</v>
          </cell>
        </row>
        <row r="293">
          <cell r="B293" t="str">
            <v>1201420</v>
          </cell>
          <cell r="C293" t="str">
            <v>Забезпечення міжнародного співробітництва та участь у міжнародних виставках</v>
          </cell>
        </row>
        <row r="294">
          <cell r="B294" t="str">
            <v>1201430</v>
          </cell>
          <cell r="C294" t="str">
            <v>Формування статутного капіталу Державного концерну "Укроборонпром"</v>
          </cell>
        </row>
        <row r="295">
          <cell r="B295" t="str">
            <v>1201440</v>
          </cell>
          <cell r="C295" t="str">
            <v>Виконання програми "Сприяння взаємній торгівлі шляхом усунення технічних бар'єрів у торгівлі між Україною та Європейським Союзом"</v>
          </cell>
        </row>
        <row r="296">
          <cell r="B296" t="str">
            <v>1201450</v>
          </cell>
          <cell r="C296" t="str">
            <v>Функціонування Центральної державної науково-технічної бібліотеки та Державного металургійного музею України</v>
          </cell>
        </row>
        <row r="297">
          <cell r="B297" t="str">
            <v>1201460</v>
          </cell>
          <cell r="C297" t="str">
            <v>Консервація виробничих потужностей промислових підприємств</v>
          </cell>
        </row>
        <row r="298">
          <cell r="B298" t="str">
            <v>1201470</v>
          </cell>
          <cell r="C298" t="str">
            <v>Реструктуризація та ліквідація об'єктів підприємств гірничої хімії і здійснення невідкладних природоохоронних заходів в зоні їх діяльності, а також реструктуризація підприємств з підземного видобутку залізної руди</v>
          </cell>
        </row>
        <row r="299">
          <cell r="B299" t="str">
            <v>1201480</v>
          </cell>
          <cell r="C299" t="str">
            <v>Забезпечення життєдіяльності Криворізького гірничо-збагачувального комбінату окислених руд</v>
          </cell>
        </row>
        <row r="300">
          <cell r="B300" t="str">
            <v>1201490</v>
          </cell>
          <cell r="C300" t="str">
            <v>Повернення кредитів, наданих у 2007 році з Державного бюджету України на реалізацію інноваційних та інвестиційних проектів у галузях економіки, у першу чергу з впровадження передових енергозберігаючих технологій і технологій з виробництва альтернативних</v>
          </cell>
        </row>
        <row r="301">
          <cell r="B301" t="str">
            <v>1201500</v>
          </cell>
          <cell r="C301" t="str">
            <v>Повернення мікрокредитів, наданих з державного бюджету субієктам малого підприємництва</v>
          </cell>
        </row>
        <row r="302">
          <cell r="B302" t="str">
            <v>1201510</v>
          </cell>
          <cell r="C302" t="str">
            <v>Функціонування торгових представництв за кордоном</v>
          </cell>
        </row>
        <row r="303">
          <cell r="B303" t="str">
            <v>1201520</v>
          </cell>
          <cell r="C303" t="str">
            <v>Виконання державних цільових програм реформування та розвитку оборонно-промислового комплексу, розроблення, освоєння і впровадження нових технологій, нарощування наявних виробничих потужностей для виготовлення продукції оборонного призначення</v>
          </cell>
        </row>
        <row r="304">
          <cell r="B304" t="str">
            <v>1201530</v>
          </cell>
          <cell r="C304" t="str">
            <v>Формування статутного капіталу публічного акціонерного товариства іЕкспортно-кредитне агентствоі</v>
          </cell>
        </row>
        <row r="305">
          <cell r="B305" t="str">
            <v>1201540</v>
          </cell>
          <cell r="C305" t="str">
            <v>Функціонування інституції з підтримки та просування експорту</v>
          </cell>
        </row>
        <row r="306">
          <cell r="B306" t="str">
            <v>1201550</v>
          </cell>
          <cell r="C306" t="str">
            <v>Поповнення статутного капіталу державної інноваційної фінансово-кредитної установи для забезпечення статутної діяльності</v>
          </cell>
        </row>
        <row r="307">
          <cell r="B307" t="str">
            <v>1201560</v>
          </cell>
          <cell r="C307" t="str">
            <v>Державна підтримка технологічних інновацій для розвитку промисловості</v>
          </cell>
        </row>
        <row r="308">
          <cell r="B308" t="str">
            <v>1201610</v>
          </cell>
          <cell r="C308" t="str">
            <v>Заходи щодо зміцнення інформаційної бази для прийняття рішень і прогнозування</v>
          </cell>
        </row>
        <row r="309">
          <cell r="B309" t="str">
            <v>1201640</v>
          </cell>
          <cell r="C309" t="str">
            <v>Розвиток приватного сектора</v>
          </cell>
        </row>
        <row r="310">
          <cell r="B310" t="str">
            <v>1201800</v>
          </cell>
          <cell r="C310" t="str">
            <v>Реконструкція та ремонт приміщень ННЦ "Інститут метрології" для зберігання джерел іонізуючого випромінювання та функціонування еталонної бази України</v>
          </cell>
        </row>
        <row r="311">
          <cell r="B311" t="str">
            <v>1202000</v>
          </cell>
          <cell r="C311" t="str">
            <v>Державна інспекція України з питань захисту прав споживачів</v>
          </cell>
        </row>
        <row r="312">
          <cell r="B312" t="str">
            <v>1202010</v>
          </cell>
          <cell r="C312" t="str">
            <v>Керівництво та управління у сфері захисту прав споживачів</v>
          </cell>
        </row>
        <row r="313">
          <cell r="B313" t="str">
            <v>1202050</v>
          </cell>
          <cell r="C313" t="str">
            <v>Збереження та функціонування національної еталонної бази</v>
          </cell>
        </row>
        <row r="314">
          <cell r="B314" t="str">
            <v>1202070</v>
          </cell>
          <cell r="C314" t="str">
            <v>Гармонізація національних стандартів з міжнародними та європейськими</v>
          </cell>
        </row>
        <row r="315">
          <cell r="B315" t="str">
            <v>1202080</v>
          </cell>
          <cell r="C315" t="str">
            <v>Виробництво та розповсюдження соціальної реклами щодо шкоди тютюнопаління та зловживання алкоголем</v>
          </cell>
        </row>
        <row r="316">
          <cell r="B316" t="str">
            <v>1202090</v>
          </cell>
          <cell r="C316" t="str">
            <v>Придбання та функціонування пересувних лабораторій з контролю якості та безпеки нафтопродуктів</v>
          </cell>
        </row>
        <row r="317">
          <cell r="B317" t="str">
            <v>1202100</v>
          </cell>
          <cell r="C317" t="str">
            <v>Створення та вдосконалення електронних інформаційних систем та ресурсів Держспоживстандарту України</v>
          </cell>
        </row>
        <row r="318">
          <cell r="B318" t="str">
            <v>1202110</v>
          </cell>
          <cell r="C318" t="str">
            <v>Створення національної системи геомоніторингу та дистанційного зондування землі</v>
          </cell>
        </row>
        <row r="319">
          <cell r="B319" t="str">
            <v>1202130</v>
          </cell>
          <cell r="C319" t="str">
            <v>Забезпечення функціонування державних служб</v>
          </cell>
        </row>
        <row r="320">
          <cell r="B320" t="str">
            <v>1202140</v>
          </cell>
          <cell r="C320" t="str">
            <v>Проведення незалежної експертизи (випробувань) якості товарів, сировини, матеріалів, напівфабрикатів та комплектуючих виробів</v>
          </cell>
        </row>
        <row r="321">
          <cell r="B321" t="str">
            <v>1202810</v>
          </cell>
          <cell r="C321" t="str">
            <v>Реконструкція споруд та лабораторних приміщень Національного наукового центру "Інститут метрології"</v>
          </cell>
        </row>
        <row r="322">
          <cell r="B322" t="str">
            <v>1203000</v>
          </cell>
          <cell r="C322" t="str">
            <v>Державне агентство резерву України</v>
          </cell>
        </row>
        <row r="323">
          <cell r="B323" t="str">
            <v>1203010</v>
          </cell>
          <cell r="C323" t="str">
            <v>Керівництво та управління у сфері державного резерву</v>
          </cell>
        </row>
        <row r="324">
          <cell r="B324" t="str">
            <v>1203020</v>
          </cell>
          <cell r="C324" t="str">
            <v>Обслуговування державного матеріального резерву</v>
          </cell>
        </row>
        <row r="325">
          <cell r="B325" t="str">
            <v>1203030</v>
          </cell>
          <cell r="C325" t="str">
            <v>Відшкодування підприємствам, установам та організаціям витрат, пов'язаних з обслуговуванням матеріальних цінностей державного резерву</v>
          </cell>
        </row>
        <row r="326">
          <cell r="B326" t="str">
            <v>1203040</v>
          </cell>
          <cell r="C326" t="str">
            <v>Накопичення (приріст) матеріальних цінностей державного матеріального резерву</v>
          </cell>
        </row>
        <row r="327">
          <cell r="B327" t="str">
            <v>1203050</v>
          </cell>
          <cell r="C327" t="str">
            <v>Повернення коштів, наданих з державного бюджету на закупівлю сільськогосподарської продукції</v>
          </cell>
        </row>
        <row r="328">
          <cell r="B328" t="str">
            <v>1203060</v>
          </cell>
          <cell r="C328" t="str">
            <v>Заходи щодо  формування державного замовлення на ринку продовольчих товарів</v>
          </cell>
        </row>
        <row r="329">
          <cell r="B329" t="str">
            <v>1203070</v>
          </cell>
          <cell r="C329" t="str">
            <v>Створення державних запасів світлих нафтопродуктів та цукру</v>
          </cell>
        </row>
        <row r="330">
          <cell r="B330" t="str">
            <v>1203090</v>
          </cell>
          <cell r="C330" t="str">
            <v>Проведення державним підприємством "Ресурспостач" розрахунків за надання послуг у галузі права щодо повернення бюджетних коштів</v>
          </cell>
        </row>
        <row r="331">
          <cell r="B331" t="str">
            <v>1204000</v>
          </cell>
          <cell r="C331" t="str">
            <v>Державне агентство з інвестицій та управління національними проектами України</v>
          </cell>
        </row>
        <row r="332">
          <cell r="B332" t="str">
            <v>1204010</v>
          </cell>
          <cell r="C332" t="str">
            <v>Керівництво та управління у сфері інвестиційної діяльності та управління національними проектами</v>
          </cell>
        </row>
        <row r="333">
          <cell r="B333" t="str">
            <v>1204040</v>
          </cell>
          <cell r="C333" t="str">
            <v>Утримання регіональних центрів інноваційного розвитку</v>
          </cell>
        </row>
        <row r="334">
          <cell r="B334" t="str">
            <v>1205000</v>
          </cell>
          <cell r="C334" t="str">
            <v>Державна служба інтелектуальної власності України</v>
          </cell>
        </row>
        <row r="335">
          <cell r="B335" t="str">
            <v>1205010</v>
          </cell>
          <cell r="C335" t="str">
            <v>Керівництво у сфері інтелектуальної власності</v>
          </cell>
        </row>
        <row r="336">
          <cell r="B336" t="str">
            <v>1205020</v>
          </cell>
          <cell r="C336" t="str">
            <v>Державна програма розвитку Національної депозитарної системи України</v>
          </cell>
        </row>
        <row r="337">
          <cell r="B337" t="str">
            <v>1205030</v>
          </cell>
          <cell r="C337" t="str">
            <v>Заходи з легалізації комп'ютерних програм, що використовуються в органах виконавчої влади</v>
          </cell>
        </row>
        <row r="338">
          <cell r="B338" t="str">
            <v>1205050</v>
          </cell>
          <cell r="C338" t="str">
            <v>Надання кредитів на реалізацію інноваційних та інвестиційних проектів в галузях економіки, у першу чергу з впровадження передових енергозберігаючих технологій і технологій з виробництва альтернативних джерел палива</v>
          </cell>
        </row>
        <row r="339">
          <cell r="B339" t="str">
            <v>1205060</v>
          </cell>
          <cell r="C339" t="str">
            <v>Фінансова підтримка інноваційних та інвестиційних проектів, у першу чергу з впровадження передових технологій, які реалізуються в галузях економіки, через механізм здешевлення кредитів</v>
          </cell>
        </row>
        <row r="340">
          <cell r="B340" t="str">
            <v>1205070</v>
          </cell>
          <cell r="C340" t="str">
            <v>Повернення кредитів, наданих на фінансову підтримку інноваційної та інвестиційної діяльності суб'єктів підприємництва</v>
          </cell>
        </row>
        <row r="341">
          <cell r="B341" t="str">
            <v>1205080</v>
          </cell>
          <cell r="C341" t="str">
            <v>Збільшення статутного капіталу Державної іпотечної установи</v>
          </cell>
        </row>
        <row r="342">
          <cell r="B342" t="str">
            <v>1206000</v>
          </cell>
          <cell r="C342" t="str">
            <v>Державне агентство України з туризму та курортів</v>
          </cell>
        </row>
        <row r="343">
          <cell r="B343" t="str">
            <v>1206010</v>
          </cell>
          <cell r="C343" t="str">
            <v>Керівництво та управління у сфері туризму та курортів</v>
          </cell>
        </row>
        <row r="344">
          <cell r="B344" t="str">
            <v>1206020</v>
          </cell>
          <cell r="C344" t="str">
            <v>Наукові та науково-технічні розробки за державними цільовими програмами і державним замовленням у сфері енергоефективності та енергозбереження</v>
          </cell>
        </row>
        <row r="345">
          <cell r="B345" t="str">
            <v>1206030</v>
          </cell>
          <cell r="C345" t="str">
            <v>Розробки найважливіших новітніх технологій у сфері ефективного використання енергетичних ресурсів та енергозбереження</v>
          </cell>
        </row>
        <row r="346">
          <cell r="B346" t="str">
            <v>1206050</v>
          </cell>
          <cell r="C346" t="str">
            <v>Заходи з реалізації Комплексної програми будівництва вітрових електростанцій</v>
          </cell>
        </row>
        <row r="347">
          <cell r="B347" t="str">
            <v>1206060</v>
          </cell>
          <cell r="C347" t="str">
            <v>Реалізація Державної цільової економічної програми енергоефективності на 2010 - 2015 роки</v>
          </cell>
        </row>
        <row r="348">
          <cell r="B348" t="str">
            <v>1207000</v>
          </cell>
          <cell r="C348" t="str">
            <v>Державна служба статистики України</v>
          </cell>
        </row>
        <row r="349">
          <cell r="B349" t="str">
            <v>1207010</v>
          </cell>
          <cell r="C349" t="str">
            <v>Керівництво та управління у сфері статистики</v>
          </cell>
        </row>
        <row r="350">
          <cell r="B350" t="str">
            <v>1207020</v>
          </cell>
          <cell r="C350" t="str">
            <v>Статистичні спостереження та переписи</v>
          </cell>
        </row>
        <row r="351">
          <cell r="B351" t="str">
            <v>1207030</v>
          </cell>
          <cell r="C351" t="str">
            <v>Щоквартальна плата домогосподарствам за ведення записів доходів, витрат та інших відомостей під час проведення обстеження умов їх життя</v>
          </cell>
        </row>
        <row r="352">
          <cell r="B352" t="str">
            <v>1207040</v>
          </cell>
          <cell r="C352" t="str">
            <v>Прикладні розробки, підготовка наукових кадрів у сфері державної статистики</v>
          </cell>
        </row>
        <row r="353">
          <cell r="B353" t="str">
            <v>1207060</v>
          </cell>
          <cell r="C353" t="str">
            <v>Підвищення кваліфікації працівників органів державної статистики</v>
          </cell>
        </row>
        <row r="354">
          <cell r="B354" t="str">
            <v>1207070</v>
          </cell>
          <cell r="C354" t="str">
            <v>Створення та розвиток інтегрованої інформаційно-аналітичної системи державної статистики</v>
          </cell>
        </row>
        <row r="355">
          <cell r="B355" t="str">
            <v>1207080</v>
          </cell>
          <cell r="C355" t="str">
            <v>Фінансова підтримка підготовки наукових кадрів у сфері державної статистики</v>
          </cell>
        </row>
        <row r="356">
          <cell r="B356" t="str">
            <v>1207090</v>
          </cell>
          <cell r="C356" t="str">
            <v>Підготовка кадрів у сфері статистики вищим навчальним закладом ІV рівня акредитації та забезпечення діяльності його баз практики</v>
          </cell>
        </row>
        <row r="357">
          <cell r="B357" t="str">
            <v>1207600</v>
          </cell>
          <cell r="C357" t="str">
            <v>Реформування державної статистики</v>
          </cell>
        </row>
        <row r="358">
          <cell r="B358" t="str">
            <v>1208000</v>
          </cell>
          <cell r="C358" t="str">
            <v>Державна служба експортного контролю України</v>
          </cell>
        </row>
        <row r="359">
          <cell r="B359" t="str">
            <v>1208010</v>
          </cell>
          <cell r="C359" t="str">
            <v>Керівництво та управління у сфері експортного контролю</v>
          </cell>
        </row>
        <row r="360">
          <cell r="B360" t="str">
            <v>1208020</v>
          </cell>
          <cell r="C360" t="str">
            <v>Прикладні розробки у сфері розвитку експортного контролю</v>
          </cell>
        </row>
        <row r="361">
          <cell r="B361" t="str">
            <v>1209000</v>
          </cell>
          <cell r="C361" t="str">
            <v>Державна інспекція України з контролю за цінами</v>
          </cell>
        </row>
        <row r="362">
          <cell r="B362" t="str">
            <v>1209010</v>
          </cell>
          <cell r="C362" t="str">
            <v>Керівництво та управління у сфері контролю за цінами</v>
          </cell>
        </row>
        <row r="363">
          <cell r="B363" t="str">
            <v>1210000</v>
          </cell>
          <cell r="C363" t="str">
            <v>Міністерство економічного розвитку і торгівлі України (загальнодержавні видатки та кредитування)</v>
          </cell>
        </row>
        <row r="364">
          <cell r="B364" t="str">
            <v>1211000</v>
          </cell>
          <cell r="C364" t="str">
            <v>Міністерство економічного розвитку і торгівлі України (загальнодержавні видатки та кредитування)</v>
          </cell>
        </row>
        <row r="365">
          <cell r="B365" t="str">
            <v>1211020</v>
          </cell>
          <cell r="C365" t="str">
            <v>Субвенція з державного бюджету обласному бюджету Дніпропетровської області на створення регіонального центру надання адміністративних послуг</v>
          </cell>
        </row>
        <row r="366">
          <cell r="B366" t="str">
            <v>1211050</v>
          </cell>
          <cell r="C366" t="str">
            <v>Мобілізаційна підготовка галузей національної економіки України</v>
          </cell>
        </row>
        <row r="367">
          <cell r="B367" t="str">
            <v>1211080</v>
          </cell>
          <cell r="C367" t="str">
            <v>Субвенція з державного бюджету обласному бюджету Одеської області на берегоукріплювальні роботи і на розвиток інфраструктури селища Біле на о. Зміїний</v>
          </cell>
        </row>
        <row r="368">
          <cell r="B368" t="str">
            <v>1211100</v>
          </cell>
          <cell r="C368" t="str">
            <v>Субвенція з державного бюджету місцевим бюджетам на проведення заходів, пов'язаних з підготовкою і проведенням в Україні фінальної частини чемпіонату Європи 2012 року з футболу</v>
          </cell>
        </row>
        <row r="369">
          <cell r="B369" t="str">
            <v>1211110</v>
          </cell>
          <cell r="C369" t="str">
            <v>Підтримка державних та регіональних інвестиційних проектів</v>
          </cell>
        </row>
        <row r="370">
          <cell r="B370" t="str">
            <v>1211120</v>
          </cell>
          <cell r="C370" t="str">
            <v>Державні капітальні вкладення на розроблення та реалізацію державних інвестиційних проектів</v>
          </cell>
        </row>
        <row r="371">
          <cell r="B371" t="str">
            <v>1300000</v>
          </cell>
          <cell r="C371" t="str">
            <v>Міністерство вугільної промисловості України</v>
          </cell>
        </row>
        <row r="372">
          <cell r="B372" t="str">
            <v>1301000</v>
          </cell>
          <cell r="C372" t="str">
            <v>Апарат Міністерства вугільної промисловості України</v>
          </cell>
        </row>
        <row r="373">
          <cell r="B373" t="str">
            <v>1301010</v>
          </cell>
          <cell r="C373" t="str">
            <v>Загальне керівництво та управління у вугільній промисловості</v>
          </cell>
        </row>
        <row r="374">
          <cell r="B374" t="str">
            <v>1301030</v>
          </cell>
          <cell r="C374" t="str">
            <v>Прикладні наукові та науково-технічні розробки, виконання робіт за державними цільовими програмами і державним замовленням у вугледобувній промисловості</v>
          </cell>
        </row>
        <row r="375">
          <cell r="B375" t="str">
            <v>1301100</v>
          </cell>
          <cell r="C375" t="str">
            <v>Державна підтримка підприємств з видобутку кам'яного вугілля, лігніту (бурого вугілля) і торфу на будівництво, технічне переоснащення та капітальний ремонт гірничошахтного обладнання, а також на здешевлення кредитів для будівництва та технічного переосна</v>
          </cell>
        </row>
        <row r="376">
          <cell r="B376" t="str">
            <v>1301120</v>
          </cell>
          <cell r="C376" t="str">
            <v>Охорона праці та підвищення техніки безпеки на вугледобувних та шахтобудівельних підприємствах (включаючи підприємства з видобутку бурого вугілля), у тому числі дегазація вугільних пластів</v>
          </cell>
        </row>
        <row r="377">
          <cell r="B377" t="str">
            <v>1301130</v>
          </cell>
          <cell r="C377" t="str">
            <v>Заходи по передачі об'єктів соціальної інфраструктури, які перебувають на балансі вугледобувних підприємств</v>
          </cell>
        </row>
        <row r="378">
          <cell r="B378" t="str">
            <v>1301170</v>
          </cell>
          <cell r="C378" t="str">
            <v>Погашення простроченої заборгованості за спожиту в минулих періодах електричну енергію державних вугледобувних підприємств, в тому числі підприємств, які готуються до ліквідації, та вугледобувних господарських товариств, 100 відсотків акцій яких належать</v>
          </cell>
        </row>
        <row r="379">
          <cell r="B379" t="str">
            <v>1301200</v>
          </cell>
          <cell r="C379" t="str">
            <v>Видатки із Стабілізаційного фонду на підтримку вугільної галузі</v>
          </cell>
        </row>
        <row r="380">
          <cell r="B380" t="str">
            <v>1310000</v>
          </cell>
          <cell r="C380" t="str">
            <v>Міністерство вугільної промисловості України (загальнодержавні витрати)</v>
          </cell>
        </row>
        <row r="381">
          <cell r="B381" t="str">
            <v>1311000</v>
          </cell>
          <cell r="C381" t="str">
            <v>Міністерство вугільної промисловості України (загальнодержавні витрати)</v>
          </cell>
        </row>
        <row r="382">
          <cell r="B382" t="str">
            <v>1400000</v>
          </cell>
          <cell r="C382" t="str">
            <v>Міністерство закордонних справ України</v>
          </cell>
        </row>
        <row r="383">
          <cell r="B383" t="str">
            <v>1401000</v>
          </cell>
          <cell r="C383" t="str">
            <v>Апарат Міністерства закордонних справ України</v>
          </cell>
        </row>
        <row r="384">
          <cell r="B384" t="str">
            <v>1401010</v>
          </cell>
          <cell r="C384" t="str">
            <v>Керівництво та управління у сфері державної політики щодо зовнішніх відносин</v>
          </cell>
        </row>
        <row r="385">
          <cell r="B385" t="str">
            <v>1401020</v>
          </cell>
          <cell r="C385" t="str">
            <v>Внески України до бюджетів ООН, органів і спеціалізованих установ системи ООН, інших міжнародних організацій та конвенційних органів</v>
          </cell>
        </row>
        <row r="386">
          <cell r="B386" t="str">
            <v>1401030</v>
          </cell>
          <cell r="C386" t="str">
            <v>Функціонування закордонних дипломатичних установ України та розширення мережі власності України для потреб цих установ</v>
          </cell>
        </row>
        <row r="387">
          <cell r="B387" t="str">
            <v>1401040</v>
          </cell>
          <cell r="C387" t="str">
            <v>Розширення мережі власності України за кордоном для потреб дипломатичних установ України</v>
          </cell>
        </row>
        <row r="388">
          <cell r="B388" t="str">
            <v>1401050</v>
          </cell>
          <cell r="C388" t="str">
            <v>Реалізація Міністерством закордонних справ України повноважень з проведення зовнішньої політики України, організація і контроль за діяльністю закордонних дипломатичних установ України</v>
          </cell>
        </row>
        <row r="389">
          <cell r="B389" t="str">
            <v>1401060</v>
          </cell>
          <cell r="C389" t="str">
            <v>Забезпечення головування України у міжнародних інституціях</v>
          </cell>
        </row>
        <row r="390">
          <cell r="B390" t="str">
            <v>1401070</v>
          </cell>
          <cell r="C390" t="str">
            <v>Внески до установ і організацій СНД</v>
          </cell>
        </row>
        <row r="391">
          <cell r="B391" t="str">
            <v>1401080</v>
          </cell>
          <cell r="C391" t="str">
            <v>Забезпечення перебування в Україні іноземних делегацій, пов'язаних з офіційними візитами</v>
          </cell>
        </row>
        <row r="392">
          <cell r="B392" t="str">
            <v>1401090</v>
          </cell>
          <cell r="C392" t="str">
            <v>Виконання зобов'язань Уряду України щодо функціонування бюро інформації Ради Європи та фінансового забезпечення членства України в ГУАМ</v>
          </cell>
        </row>
        <row r="393">
          <cell r="B393" t="str">
            <v>1401100</v>
          </cell>
          <cell r="C393" t="str">
            <v>Професійне навчання працівників органів державної влади у сфері зовнішніх зносин, проведення прикладних досліджень у галузі міжнародних відносин</v>
          </cell>
        </row>
        <row r="394">
          <cell r="B394" t="str">
            <v>1401110</v>
          </cell>
          <cell r="C394" t="str">
            <v>Фінансова підтримка забезпечення міжнародного позитивного іміджу України, забезпечення діяльності Українського інституту, заходи щодо підтримки зв'язків з українцями, які проживають за межами України</v>
          </cell>
        </row>
        <row r="395">
          <cell r="B395" t="str">
            <v>1401120</v>
          </cell>
          <cell r="C395" t="str">
            <v>Підвищення кваліфікації працівників дипломатичної служби, які віднесені до посад  п'ятої-сьомої категорій державних службовців</v>
          </cell>
        </row>
        <row r="396">
          <cell r="B396" t="str">
            <v>1401130</v>
          </cell>
          <cell r="C396" t="str">
            <v>Документування громадян та створення і забезпечення функціонування інформаційно-телекомунікаційних систем консульської служби</v>
          </cell>
        </row>
        <row r="397">
          <cell r="B397" t="str">
            <v>1401140</v>
          </cell>
          <cell r="C397" t="str">
            <v>Забезпечення представництва України під час розгляду справ у Міжнародному Cуді ООН</v>
          </cell>
        </row>
        <row r="398">
          <cell r="B398" t="str">
            <v>1401150</v>
          </cell>
          <cell r="C398" t="str">
            <v>Заходи щодо підтримки зв'язків з українцями, які проживають за межами України</v>
          </cell>
        </row>
        <row r="399">
          <cell r="B399" t="str">
            <v>1401160</v>
          </cell>
          <cell r="C399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400">
          <cell r="B400" t="str">
            <v>1401170</v>
          </cell>
          <cell r="C400" t="str">
            <v>Реалізація Українським агентством міжнародного розвитку повноважень щодо надання міжнародної технічної допомоги</v>
          </cell>
        </row>
        <row r="401">
          <cell r="B401" t="str">
            <v>1401180</v>
          </cell>
          <cell r="C401" t="str">
            <v>Здійснення заходів з підтримання зв'язків із закордонними українцями за рахунок коштів Стабілізаційного фонду</v>
          </cell>
        </row>
        <row r="402">
          <cell r="B402" t="str">
            <v>1600000</v>
          </cell>
          <cell r="C402" t="str">
            <v>Міністерство з питань тимчасово окупованих територій та внутрішньо переміщених осіб України</v>
          </cell>
        </row>
        <row r="403">
          <cell r="B403" t="str">
            <v>1601000</v>
          </cell>
          <cell r="C403" t="str">
            <v>Апарат Міністерства з питань тимчасово окупованих територій та внутрішньо переміщених осіб України</v>
          </cell>
        </row>
        <row r="404">
          <cell r="B404" t="str">
            <v>1601010</v>
          </cell>
          <cell r="C404" t="str">
            <v>Керівництво та управління з питань тимчасово окупованих територій та внутрішньо переміщених осіб</v>
          </cell>
        </row>
        <row r="405">
          <cell r="B405" t="str">
            <v>1601020</v>
          </cell>
          <cell r="C405" t="str">
            <v>Заходи щодо захисту і забезпечення прав та інтересів осіб, позбавлених особистої свободи внаслідок дій незаконних збройних формувань та/або органів влади Російської Федерації на окремих територіях  Донецької та Луганської областей, де органи державної вл</v>
          </cell>
        </row>
        <row r="406">
          <cell r="B406" t="str">
            <v>1601600</v>
          </cell>
          <cell r="C406" t="str">
            <v>Пілотні заходи з реагування на проблеми для розвитку, викликані переміщенням осіб та поверненням комбатантів</v>
          </cell>
        </row>
        <row r="407">
          <cell r="B407" t="str">
            <v>1610000</v>
          </cell>
          <cell r="C407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408">
          <cell r="B408" t="str">
            <v>1611000</v>
          </cell>
          <cell r="C408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409">
          <cell r="B409" t="str">
            <v>1611020</v>
          </cell>
          <cell r="C409" t="str">
            <v>Субвенція з державного бюджету місцевим бюджетам на здійснення заходів щодо підтримки територій, що зазнали негативного впливу внаслідок збройного конфлікту на сході України</v>
          </cell>
        </row>
        <row r="410">
          <cell r="B410" t="str">
            <v>1700000</v>
          </cell>
          <cell r="C410" t="str">
            <v>Державний комітет телебачення і радіомовлення України</v>
          </cell>
        </row>
        <row r="411">
          <cell r="B411" t="str">
            <v>1701000</v>
          </cell>
          <cell r="C411" t="str">
            <v>Апарат Державного комітету телебачення і радіомовлення України</v>
          </cell>
        </row>
        <row r="412">
          <cell r="B412" t="str">
            <v>1701010</v>
          </cell>
          <cell r="C412" t="str">
            <v>Керівництво та управління у сфері телебачення і радіомовлення</v>
          </cell>
        </row>
        <row r="413">
          <cell r="B413" t="str">
            <v>1701020</v>
          </cell>
          <cell r="C413" t="str">
            <v>Прикладні розробки у сфері засобів масової інформації, книговидавничої справи та інформаційно-бібліографічної діяльності, фінансова підтримка розвитку наукової інфраструктури</v>
          </cell>
        </row>
        <row r="414">
          <cell r="B414" t="str">
            <v>1701030</v>
          </cell>
          <cell r="C414" t="str">
            <v>Забезпечення населення засобами приймання сигналів цифрового телерадіомовлення</v>
          </cell>
        </row>
        <row r="415">
          <cell r="B415" t="str">
            <v>1701040</v>
          </cell>
          <cell r="C415" t="str">
            <v>Підвищення кваліфікації працівників засобів масової інформації в Укртелерадіопресінституті</v>
          </cell>
        </row>
        <row r="416">
          <cell r="B416" t="str">
            <v>1701050</v>
          </cell>
          <cell r="C416" t="str">
            <v>Фінансова підтримка творчих спілок у сфері засобів масової інформації, преси</v>
          </cell>
        </row>
        <row r="417">
          <cell r="B417" t="str">
            <v>1701070</v>
          </cell>
          <cell r="C417" t="str">
            <v>Інформаційно-культурне забезпечення населення Криму у відродженні та розвитку культур народів Криму</v>
          </cell>
        </row>
        <row r="418">
          <cell r="B418" t="str">
            <v>1701080</v>
          </cell>
          <cell r="C418" t="str">
            <v>Фінансова підтримка Національної суспільної телерадіокомпанії України</v>
          </cell>
        </row>
        <row r="419">
          <cell r="B419" t="str">
            <v>1701100</v>
          </cell>
          <cell r="C419" t="str">
            <v>Фінансова підтримка преси</v>
          </cell>
        </row>
        <row r="420">
          <cell r="B420" t="str">
            <v>1701110</v>
          </cell>
          <cell r="C420" t="str">
            <v>Випуск книжкової продукції за програмою "Українська книга"</v>
          </cell>
        </row>
        <row r="421">
          <cell r="B421" t="str">
            <v>1701120</v>
          </cell>
          <cell r="C421" t="str">
            <v>Збирання, обробка та розповсюдження офіційної інформаційної продукції</v>
          </cell>
        </row>
        <row r="422">
          <cell r="B422" t="str">
            <v>1701130</v>
          </cell>
          <cell r="C422" t="str">
            <v>Державні стипендії видатним діячам інформаційної галузі, дітям журналістів, які загинули (померли) або яким встановлено інвалідність у звіязку з виконанням професійних обовіязків та премій в інформаційній галузі</v>
          </cell>
        </row>
        <row r="423">
          <cell r="B423" t="str">
            <v>1701150</v>
          </cell>
          <cell r="C423" t="str">
            <v>Трансляція телерадіопрограм, вироблених для державних потреб</v>
          </cell>
        </row>
        <row r="424">
          <cell r="B424" t="str">
            <v>1701160</v>
          </cell>
          <cell r="C424" t="str">
            <v>Здійснення контролю у сфері захисту суспільної моралі</v>
          </cell>
        </row>
        <row r="425">
          <cell r="B425" t="str">
            <v>1701170</v>
          </cell>
          <cell r="C425" t="str">
            <v>Інформаційне та організаційне забезпечення участі України у міжнародних форумах, конференціях, виставках та інших заходах</v>
          </cell>
        </row>
        <row r="426">
          <cell r="B426" t="str">
            <v>1701210</v>
          </cell>
          <cell r="C426" t="str">
            <v>Технічне переоснащення обласних державних телерадіокомпаній</v>
          </cell>
        </row>
        <row r="427">
          <cell r="B427" t="str">
            <v>1701220</v>
          </cell>
          <cell r="C427" t="str">
            <v>Державна адресна підтримка періодичних видань літературно-художнього напряму</v>
          </cell>
        </row>
        <row r="428">
          <cell r="B428" t="str">
            <v>1701230</v>
          </cell>
          <cell r="C428" t="str">
            <v>Фінансова підтримка державних музичних колективів</v>
          </cell>
        </row>
        <row r="429">
          <cell r="B429" t="str">
            <v>1701240</v>
          </cell>
          <cell r="C429" t="str">
            <v>Виконання заходів з питань європейської інтеграції в інформаційній сфері</v>
          </cell>
        </row>
        <row r="430">
          <cell r="B430" t="str">
            <v>1701250</v>
          </cell>
          <cell r="C430" t="str">
            <v>Забезпечення висвітлення Літніх Олімпійських та Паралімпійських Ігор 2008 року у м. Пекін (Китай)</v>
          </cell>
        </row>
        <row r="431">
          <cell r="B431" t="str">
            <v>1701260</v>
          </cell>
          <cell r="C431" t="str">
            <v>Здійснення заходів з підготовки і проведення Євро-2012 в інформаційній сфері</v>
          </cell>
        </row>
        <row r="432">
          <cell r="B432" t="str">
            <v>1701270</v>
          </cell>
          <cell r="C432" t="str">
            <v>Оплата послуг, наданих Концерном радіомовлення, радіозв'язку та телебачення і відкритим акціонерним товариством "Укртелеком", з трансляції телепрограм Національної телекомпанії в обсязі 1167,96 години на умовах державного замовлення</v>
          </cell>
        </row>
        <row r="433">
          <cell r="B433" t="str">
            <v>1701280</v>
          </cell>
          <cell r="C433" t="str">
            <v>Погашення заборгованості Національної телекомпанії  перед каналом "EuroNews"</v>
          </cell>
        </row>
        <row r="434">
          <cell r="B434" t="str">
            <v>1701290</v>
          </cell>
          <cell r="C434" t="str">
            <v>Створення та функціонування україномовної версії міжнародного каналу "EuroNews"</v>
          </cell>
        </row>
        <row r="435">
          <cell r="B435" t="str">
            <v>1701370</v>
          </cell>
          <cell r="C435" t="str">
            <v>Забезпечення підготовки та проведення  пісенного конкурсу "Євробачення - 2017"</v>
          </cell>
        </row>
        <row r="436">
          <cell r="B436" t="str">
            <v>1701380</v>
          </cell>
          <cell r="C436" t="str">
            <v>Повернення бюджетних коштів, наданих на поворотній основі для фінансування заходів з підготовки та проведення у 2017 році в Україні пісенного конкурсу "Євробачення"</v>
          </cell>
        </row>
        <row r="437">
          <cell r="B437" t="str">
            <v>1701390</v>
          </cell>
          <cell r="C437" t="str">
            <v>Здійснення заходів з питань європейської та євроатлантичної інтеграції в інформаційній сфері</v>
          </cell>
        </row>
        <row r="438">
          <cell r="B438" t="str">
            <v>1701810</v>
          </cell>
          <cell r="C438" t="str">
            <v>Створення міжнародних телерадіоцентрів</v>
          </cell>
        </row>
        <row r="439">
          <cell r="B439" t="str">
            <v>1800000</v>
          </cell>
          <cell r="C439" t="str">
            <v>Міністерство культури України</v>
          </cell>
        </row>
        <row r="440">
          <cell r="B440" t="str">
            <v>1801000</v>
          </cell>
          <cell r="C440" t="str">
            <v>Апарат Міністерства культури України</v>
          </cell>
        </row>
        <row r="441">
          <cell r="B441" t="str">
            <v>1801010</v>
          </cell>
          <cell r="C441" t="str">
            <v>Загальне керівництво та управління у сфері культури</v>
          </cell>
        </row>
        <row r="442">
          <cell r="B442" t="str">
            <v>1801020</v>
          </cell>
          <cell r="C442" t="str">
            <v>Прикладні розробки у сфері розвитку культури</v>
          </cell>
        </row>
        <row r="443">
          <cell r="B443" t="str">
            <v>1801030</v>
          </cell>
          <cell r="C443" t="str">
            <v>Надання загальної та спеціальної освіти мистецькими (художніми, музичними, хореографічними) загальноосвітніми школами (школами-інтернатами) та позашкільними навчальними закладами, методичне забезпечення діяльності навчальних закладів</v>
          </cell>
        </row>
        <row r="444">
          <cell r="B444" t="str">
            <v>1801040</v>
          </cell>
          <cell r="C444" t="str">
            <v>Надання загальної та спеціальної музичної освіти у загальноосвітніх спеціалізованих школах-інтернатах</v>
          </cell>
        </row>
        <row r="445">
          <cell r="B445" t="str">
            <v>1801050</v>
          </cell>
          <cell r="C445" t="str">
            <v>Підготовка кадрів для сфери культури і мистецтва вищими навчальними закладами І і ІІ рівнів акредитації</v>
          </cell>
        </row>
        <row r="446">
          <cell r="B446" t="str">
            <v>1801060</v>
          </cell>
          <cell r="C446" t="str">
            <v>Підготовка кадрів для сфери культури і мистецтва вищими навчальними закладами ІІІ і ІV рівнів акредитації</v>
          </cell>
        </row>
        <row r="447">
          <cell r="B447" t="str">
            <v>1801070</v>
          </cell>
          <cell r="C447" t="str">
            <v>Підвищення кваліфікації, перепідготовка кадрів та підготовка науково-педагогічних кадрів у сфері культури і мистецтва, підготовка кадрів акторської майстерності для національних мистецьких та творчих колективів</v>
          </cell>
        </row>
        <row r="448">
          <cell r="B448" t="str">
            <v>1801080</v>
          </cell>
          <cell r="C448" t="str">
            <v>Методичне забезпечення діяльності навчальних закладів у галузі культури і мистецтва</v>
          </cell>
        </row>
        <row r="449">
          <cell r="B449" t="str">
            <v>1801090</v>
          </cell>
          <cell r="C449" t="str">
            <v>Підготовка кадрів акторської майстерності для національних мистецьких та творчих колективів</v>
          </cell>
        </row>
        <row r="450">
          <cell r="B450" t="str">
            <v>1801100</v>
          </cell>
          <cell r="C450" t="str">
            <v>Фінансова підтримка національних творчих спілок у сфері культури і мистецтва та заходи Всеукраїнського товариства "Просвіта"</v>
          </cell>
        </row>
        <row r="451">
          <cell r="B451" t="str">
            <v>1801110</v>
          </cell>
          <cell r="C451" t="str">
            <v>Фінансова підтримка національних театрів</v>
          </cell>
        </row>
        <row r="452">
          <cell r="B452" t="str">
            <v>1801120</v>
          </cell>
          <cell r="C452" t="str">
            <v>Фінансова підтримка національних художніх колективів, концертних організацій та їх дирекції, національних і державних циркових організацій</v>
          </cell>
        </row>
        <row r="453">
          <cell r="B453" t="str">
            <v>1801130</v>
          </cell>
          <cell r="C453" t="str">
            <v>Державна підтримка діячів культури і мистецтва</v>
          </cell>
        </row>
        <row r="454">
          <cell r="B454" t="str">
            <v>1801140</v>
          </cell>
          <cell r="C454" t="str">
            <v>Забезпечення функціонування Українського культурного фонду</v>
          </cell>
        </row>
        <row r="455">
          <cell r="B455" t="str">
            <v>1801150</v>
          </cell>
          <cell r="C455" t="str">
            <v>Поповнення експозицій музеїв та репертуарів театрів і концертних та циркових організацій</v>
          </cell>
        </row>
        <row r="456">
          <cell r="B456" t="str">
            <v>1801160</v>
          </cell>
          <cell r="C456" t="str">
            <v>Фінансова підтримка гастрольної діяльності вітчизняних виконавців</v>
          </cell>
        </row>
        <row r="457">
          <cell r="B457" t="str">
            <v>1801170</v>
          </cell>
          <cell r="C457" t="str">
            <v>Загальнодержавні заходи у сферах культури та мистецтв, охорони культурної спадщини, вивезення, ввезення і повернення культурних цінностей, державної мовної політики, міжнаціональних відносин, релігії та захисту прав національних меншин</v>
          </cell>
        </row>
        <row r="458">
          <cell r="B458" t="str">
            <v>1801180</v>
          </cell>
          <cell r="C458" t="str">
            <v>Виробництво (створення) та розповсюдження фільмів патріотичного спрямування</v>
          </cell>
        </row>
        <row r="459">
          <cell r="B459" t="str">
            <v>1801190</v>
          </cell>
          <cell r="C459" t="str">
            <v>Забезпечення діяльності національних музеїв, національних і державних бібліотек та культурно-просвітницьких центрів</v>
          </cell>
        </row>
        <row r="460">
          <cell r="B460" t="str">
            <v>1801200</v>
          </cell>
          <cell r="C460" t="str">
            <v>Музейна справа та виставкова діяльність</v>
          </cell>
        </row>
        <row r="461">
          <cell r="B461" t="str">
            <v>1801210</v>
          </cell>
          <cell r="C461" t="str">
            <v>Організація та проведення архітектурного конкурсу, проектування та будівництво Національного меморіального комплексу Героїв Небесної Сотні - Музею Революції гідності</v>
          </cell>
        </row>
        <row r="462">
          <cell r="B462" t="str">
            <v>1801220</v>
          </cell>
          <cell r="C462" t="str">
            <v>Підготовка кадрів Дитячою хореографічною школою при Національному заслуженому академічному ансамблі танцю України ім. Вірського</v>
          </cell>
        </row>
        <row r="463">
          <cell r="B463" t="str">
            <v>1801230</v>
          </cell>
          <cell r="C463" t="str">
            <v>Здійснення проектних робіт та будівництво Меморіалу українських героїв для увічнення пам'яті загиблих воїнів під час антитерористичної операції</v>
          </cell>
        </row>
        <row r="464">
          <cell r="B464" t="str">
            <v>1801240</v>
          </cell>
          <cell r="C464" t="str">
            <v>Здійснення культурно-інформаційної та культурно-просвітницької діяльності</v>
          </cell>
        </row>
        <row r="465">
          <cell r="B465" t="str">
            <v>1801250</v>
          </cell>
          <cell r="C465" t="str">
            <v>Реставрація, реконструкція, капітальний ремонт будівель і споруд Меморіального комплексу "Національний музей історії Великої вітчизняної війни 1941-1945 років" та придбання необхідного обладнання"</v>
          </cell>
        </row>
        <row r="466">
          <cell r="B466" t="str">
            <v>1801260</v>
          </cell>
          <cell r="C466" t="str">
            <v>Заходи з відтворення культури національних меншин, заходи Української Всесвітньої Координаційної Ради, заходи з реалізації Європейської хартії регіональних мов або мов меншин, заходи щодо встановлення культурних зв'язків з українською діаспорою, заходи щ</v>
          </cell>
        </row>
        <row r="467">
          <cell r="B467" t="str">
            <v>1801270</v>
          </cell>
          <cell r="C467" t="str">
            <v>Заходи щодо встановлення культурних зв'язків з українською діаспорою</v>
          </cell>
        </row>
        <row r="468">
          <cell r="B468" t="str">
            <v>1801280</v>
          </cell>
          <cell r="C468" t="str">
            <v>Будівництво обієктів загальнодержавного значення у сфері культури</v>
          </cell>
        </row>
        <row r="469">
          <cell r="B469" t="str">
            <v>1801290</v>
          </cell>
          <cell r="C469" t="str">
            <v>Заходи Всеукраїнського товариства "Просвіта"</v>
          </cell>
        </row>
        <row r="470">
          <cell r="B470" t="str">
            <v>1801300</v>
          </cell>
          <cell r="C470" t="str">
            <v>Фінансова підтримка друкованих періодичних видань культурологічного напрямку, газет мовами національних меншин</v>
          </cell>
        </row>
        <row r="471">
          <cell r="B471" t="str">
            <v>1801310</v>
          </cell>
          <cell r="C471" t="str">
            <v>Забезпечення розвитку та застосування української мови</v>
          </cell>
        </row>
        <row r="472">
          <cell r="B472" t="str">
            <v>1801320</v>
          </cell>
          <cell r="C472" t="str">
            <v>Заходи з виявлення та підтримки творчо обдарованих дітей та молоді</v>
          </cell>
        </row>
        <row r="473">
          <cell r="B473" t="str">
            <v>1801330</v>
          </cell>
          <cell r="C473" t="str">
            <v>Підготовка кадрів для сфери культури і мистецтва Київським національним університетом культури і мистецтв</v>
          </cell>
        </row>
        <row r="474">
          <cell r="B474" t="str">
            <v>1801340</v>
          </cell>
          <cell r="C474" t="str">
            <v>Надання фінансової підтримки державному підприємству "Кримський дім"</v>
          </cell>
        </row>
        <row r="475">
          <cell r="B475" t="str">
            <v>1801350</v>
          </cell>
          <cell r="C475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476">
          <cell r="B476" t="str">
            <v>1801360</v>
          </cell>
          <cell r="C476" t="str">
            <v>Реставрація та  ремонт будівель, фасадів та приміщень вищих навчальних закладів сфери культури і мистецтва в містах проведення Євро-2012</v>
          </cell>
        </row>
        <row r="477">
          <cell r="B477" t="str">
            <v>1801370</v>
          </cell>
          <cell r="C477" t="str">
            <v>Будівельно-ремонтні та реставраційні роботи об'єктів культури і мистецтва у приймаючих містах та населених пунктах, де перебуватимуть гості та учасники Євро-2012</v>
          </cell>
        </row>
        <row r="478">
          <cell r="B478" t="str">
            <v>1801410</v>
          </cell>
          <cell r="C478" t="str">
            <v>Державні науково-технічні програми та наукові частини державних цільових програм у сфері розвитку туризму</v>
          </cell>
        </row>
        <row r="479">
          <cell r="B479" t="str">
            <v>1801420</v>
          </cell>
          <cell r="C479" t="str">
            <v>Фінансова підтримка створення умов для забезпечення безпеки туристів та розбудови туристичної інфраструктури міжнародних транспортних коридорів та магістралей в Україні</v>
          </cell>
        </row>
        <row r="480">
          <cell r="B480" t="str">
            <v>1801430</v>
          </cell>
          <cell r="C480" t="str">
            <v>Забезпечення діяльності Українського інституту національної пам'яті</v>
          </cell>
        </row>
        <row r="481">
          <cell r="B481" t="str">
            <v>1801440</v>
          </cell>
          <cell r="C481" t="str">
            <v>Проектування та створення музейної експозиції в будинку-музеї Т.Г.Шевченка в Шевченківському національному заповіднику в м. Каневі Черкаської області</v>
          </cell>
        </row>
        <row r="482">
          <cell r="B482" t="str">
            <v>1801450</v>
          </cell>
          <cell r="C482" t="str">
            <v>Заходи з вшанування пам'яті</v>
          </cell>
        </row>
        <row r="483">
          <cell r="B483" t="str">
            <v>1801460</v>
          </cell>
          <cell r="C483" t="str">
            <v>Функціонування національних історико-меморіальних заповідників</v>
          </cell>
        </row>
        <row r="484">
          <cell r="B484" t="str">
            <v>1801470</v>
          </cell>
          <cell r="C484" t="str">
            <v>Функціонування національних меморіальних музеїв</v>
          </cell>
        </row>
        <row r="485">
          <cell r="B485" t="str">
            <v>1801480</v>
          </cell>
          <cell r="C485" t="str">
            <v>Надання фінансової підтримки державному підприємству "Кримський дім"</v>
          </cell>
        </row>
        <row r="486">
          <cell r="B486" t="str">
            <v>1801490</v>
          </cell>
          <cell r="C486" t="str">
            <v>Збереження історико-культурної та архітектурної спадщини в національних і державних заповідниках, здійснення заходів з охорони культурної спадщини, паспортизація, інвентаризація та реставрація пам'яток архітектури, культури та світової спадщини ЮНЕСКО</v>
          </cell>
        </row>
        <row r="487">
          <cell r="B487" t="str">
            <v>1801500</v>
          </cell>
          <cell r="C487" t="str">
            <v>Розробка впровадження комплексної інформаційної системи Міністерства культури України</v>
          </cell>
        </row>
        <row r="488">
          <cell r="B488" t="str">
            <v>1801520</v>
          </cell>
          <cell r="C488" t="str">
            <v>Заходи Української Всесвітньої Координаційної Ради</v>
          </cell>
        </row>
        <row r="489">
          <cell r="B489" t="str">
            <v>1801550</v>
          </cell>
          <cell r="C489" t="str">
            <v>Заходи з реалізації Європейської хартії регіональних мов або мов меншин</v>
          </cell>
        </row>
        <row r="490">
          <cell r="B490" t="str">
            <v>1801560</v>
          </cell>
          <cell r="C490" t="str">
            <v>Забезпечення діяльності Українського інституту книги, випуск книжкової продукції за програмою "Українська книга"</v>
          </cell>
        </row>
        <row r="491">
          <cell r="B491" t="str">
            <v>1801570</v>
          </cell>
          <cell r="C491" t="str">
            <v>Забезпечення функціонування Українського культурного фонду</v>
          </cell>
        </row>
        <row r="492">
          <cell r="B492" t="str">
            <v>1801580</v>
          </cell>
          <cell r="C492" t="str">
            <v>Заходи, пов'язані із забезпеченням свободи совісті та релігії</v>
          </cell>
        </row>
        <row r="493">
          <cell r="B493" t="str">
            <v>1801590</v>
          </cell>
          <cell r="C493" t="str">
            <v>Заходи щодо зміцнення зв'язків закордонних українців з Україною та забезпечення міжнародної діяльності у сфері міжнаціональних відносин</v>
          </cell>
        </row>
        <row r="494">
          <cell r="B494" t="str">
            <v>1801810</v>
          </cell>
          <cell r="C494" t="str">
            <v>Спорудження Меморіалу жертв тоталітаризму на території Національного історико-меморіального заповідника іБиківнянські могилиі</v>
          </cell>
        </row>
        <row r="495">
          <cell r="B495" t="str">
            <v>1801820</v>
          </cell>
          <cell r="C495" t="str">
            <v>Комплексна реставрація і пристосування ансамблю Жовківського замку Державного історико-архітектурного заповідника у м. Жовкві</v>
          </cell>
        </row>
        <row r="496">
          <cell r="B496" t="str">
            <v>1801830</v>
          </cell>
          <cell r="C496" t="str">
            <v>Реставрація з переплануванням горищних приміщень в буд. N5. на вул. Нижанківського під навчальні приміщення Львівської національної музичної академії ім. М. В. Лисенка в межах обієму існуючого горища. Без зміни конфігурації даху</v>
          </cell>
        </row>
        <row r="497">
          <cell r="B497" t="str">
            <v>1801870</v>
          </cell>
          <cell r="C497" t="str">
            <v>Реалізація державного інвестиційного проекту "Комплексна реставрація і пристосування ансамблю Жовківського замку Державного історико-архітектурного заповідника у м. Жовкві"</v>
          </cell>
        </row>
        <row r="498">
          <cell r="B498" t="str">
            <v>1801880</v>
          </cell>
          <cell r="C498" t="str">
            <v>Удосконалення термоізоляційних властивостей будівлі Державного підприємства "Харківський національний академічний театр опери та балету ім. М.В.Лисенка" систем теплопостачання, кондиціювання і вентиляції</v>
          </cell>
        </row>
        <row r="499">
          <cell r="B499" t="str">
            <v>1802000</v>
          </cell>
          <cell r="C499" t="str">
            <v>Державна служба з питань національної культурної спадщини</v>
          </cell>
        </row>
        <row r="500">
          <cell r="B500" t="str">
            <v>1802040</v>
          </cell>
          <cell r="C500" t="str">
            <v>Заходи з охорони культурної спадщини, паспортизація, інвентаризація та реставрація пам'яток культурної спадщини</v>
          </cell>
        </row>
        <row r="501">
          <cell r="B501" t="str">
            <v>1803000</v>
          </cell>
          <cell r="C501" t="str">
            <v>Комітет з Національної премії України імені Тараса Шевченка</v>
          </cell>
        </row>
        <row r="502">
          <cell r="B502" t="str">
            <v>1804000</v>
          </cell>
          <cell r="C502" t="str">
            <v>Державна служба туризму і курортів</v>
          </cell>
        </row>
        <row r="503">
          <cell r="B503" t="str">
            <v>1804050</v>
          </cell>
          <cell r="C503" t="str">
            <v>Заходи у сфері туризму, пов'язані з підготовкою до Євро - 2012</v>
          </cell>
        </row>
        <row r="504">
          <cell r="B504" t="str">
            <v>1805000</v>
          </cell>
          <cell r="C504" t="str">
            <v>Державна служба контролю за переміщенням культурних цінностей через державний кордон України</v>
          </cell>
        </row>
        <row r="505">
          <cell r="B505" t="str">
            <v>1805020</v>
          </cell>
          <cell r="C505" t="str">
            <v>Заходи щодо запобігання незаконному переміщенню культурних цінностей через державний кордон України та сприяння їх поверненню державам, яким вони належали</v>
          </cell>
        </row>
        <row r="506">
          <cell r="B506" t="str">
            <v>1806000</v>
          </cell>
          <cell r="C506" t="str">
            <v>Державне агентство України з питань кіно</v>
          </cell>
        </row>
        <row r="507">
          <cell r="B507" t="str">
            <v>1806010</v>
          </cell>
          <cell r="C507" t="str">
            <v>Керівництво та управління у сфері кінематографії</v>
          </cell>
        </row>
        <row r="508">
          <cell r="B508" t="str">
            <v>1806020</v>
          </cell>
          <cell r="C508" t="str">
            <v>Створення та розповсюдження національних фільмів</v>
          </cell>
        </row>
        <row r="509">
          <cell r="B509" t="str">
            <v>1806030</v>
          </cell>
          <cell r="C509" t="str">
            <v>Державна підтримка кінематографії</v>
          </cell>
        </row>
        <row r="510">
          <cell r="B510" t="str">
            <v>1806040</v>
          </cell>
          <cell r="C510" t="str">
            <v>Здійснення концертно-мистецьких та культурологічних заходів у сфері кінематографії</v>
          </cell>
        </row>
        <row r="511">
          <cell r="B511" t="str">
            <v>1806050</v>
          </cell>
          <cell r="C511" t="str">
            <v>Здійснення концертно-мистецьких, культурологічних заходів у сфері кінематографії, фінансова підтримка Національної спілки кінематографістів України</v>
          </cell>
        </row>
        <row r="512">
          <cell r="B512" t="str">
            <v>1806060</v>
          </cell>
          <cell r="C512" t="str">
            <v>Гранти Президента України молодим діячам мистецтва для створення і реалізації творчих проектів в сфері кінематографії та премії за видатні досягнення у галузі кінематографії</v>
          </cell>
        </row>
        <row r="513">
          <cell r="B513" t="str">
            <v>1806070</v>
          </cell>
          <cell r="C513" t="str">
            <v>Премії за видатні досягнення у галузі кінематографії</v>
          </cell>
        </row>
        <row r="514">
          <cell r="B514" t="str">
            <v>1806800</v>
          </cell>
          <cell r="C514" t="str">
            <v>Реконструкція та технічне переоснащення Будинку кіно Національної спілки кінематографістів України</v>
          </cell>
        </row>
        <row r="515">
          <cell r="B515" t="str">
            <v>1807000</v>
          </cell>
          <cell r="C515" t="str">
            <v>Державний комітет України у справах національностей та релігій</v>
          </cell>
        </row>
        <row r="516">
          <cell r="B516" t="str">
            <v>1807010</v>
          </cell>
          <cell r="C516" t="str">
            <v>Керівництво та управління у сфері національностей та релігій</v>
          </cell>
        </row>
        <row r="517">
          <cell r="B517" t="str">
            <v>1808000</v>
          </cell>
          <cell r="C517" t="str">
            <v>Національна академія мистецтв України</v>
          </cell>
        </row>
        <row r="518">
          <cell r="B518" t="str">
            <v>1808020</v>
          </cell>
          <cell r="C518" t="str">
            <v>Наукова і організаційна діяльність президії Національної академії мистецтв України</v>
          </cell>
        </row>
        <row r="519">
          <cell r="B519" t="str">
            <v>1808030</v>
          </cell>
          <cell r="C519" t="str">
            <v>Фундаментальні дослідження та підготовка наукових кадрів у сфері мистецтвознавства</v>
          </cell>
        </row>
        <row r="520">
          <cell r="B520" t="str">
            <v>1809000</v>
          </cell>
          <cell r="C520" t="str">
            <v>Український інститут національної пам'яті</v>
          </cell>
        </row>
        <row r="521">
          <cell r="B521" t="str">
            <v>1809010</v>
          </cell>
          <cell r="C521" t="str">
            <v>Керівництво та управління у сфері відновлення та збереження національної паміяті</v>
          </cell>
        </row>
        <row r="522">
          <cell r="B522" t="str">
            <v>1809020</v>
          </cell>
          <cell r="C522" t="str">
            <v>Заходи з реалізації державної політики у сфері відновлення та збереження національної паміяті, забезпечення діяльності Національного меморіального комплексу Героїв Небесної Сотні - Музею Революції гідності та Галузевого державного архіву Українського інс</v>
          </cell>
        </row>
        <row r="523">
          <cell r="B523" t="str">
            <v>1810000</v>
          </cell>
          <cell r="C523" t="str">
            <v>Міністерство культури України (загальнодержавні витрати)</v>
          </cell>
        </row>
        <row r="524">
          <cell r="B524" t="str">
            <v>1811000</v>
          </cell>
          <cell r="C524" t="str">
            <v>Міністерство культури України (загальнодержавні витрати)</v>
          </cell>
        </row>
        <row r="525">
          <cell r="B525" t="str">
            <v>1811020</v>
          </cell>
          <cell r="C525" t="str">
            <v>Субвенція з державного бюджету міському бюджету міста Києва на проведення консервації та сучасної музеєфікації, завершення археологічних досліджень Старокиївської гори із залишками фундаменту Десятинної церкви території пам'ятки археології національного</v>
          </cell>
        </row>
        <row r="526">
          <cell r="B526" t="str">
            <v>1811070</v>
          </cell>
          <cell r="C526" t="str">
            <v>Субвенція з державного бюджету місцевим бюджетам на створення рекреаційних зон, меморіальних та музейних комплексів, а також розвиток історико-культурних паміяток та заповідників</v>
          </cell>
        </row>
        <row r="527">
          <cell r="B527" t="str">
            <v>1811080</v>
          </cell>
          <cell r="C527" t="str">
            <v>Субвенція з державного бюджету обласному бюджету Полтавської області на проведення заходів з підготовки та відзначення 200- річчя від дня народження М.В.Гоголя</v>
          </cell>
        </row>
        <row r="528">
          <cell r="B528" t="str">
            <v>1811090</v>
          </cell>
          <cell r="C528" t="str">
            <v>Субвенція з державного бюджету обласному бюджету Полтавської області на проведення комплексу робіт із створення пам'ятників Івану Мазепі та Карлу XІІ, ремонту та реставрації історико-культурного заповідника "Поле Полтавської битви"</v>
          </cell>
        </row>
        <row r="529">
          <cell r="B529" t="str">
            <v>1811100</v>
          </cell>
          <cell r="C529" t="str">
            <v>Субвенція з державного бюджету обласному бюджету Сумської області на створення меморіального комплексу, присвяченого перемозі війська під проводом гетьмана України І. Виговського у Конотопській битві</v>
          </cell>
        </row>
        <row r="530">
          <cell r="B530" t="str">
            <v>1811110</v>
          </cell>
          <cell r="C530" t="str">
            <v>Субвенція з державного бюджету обласному бюджету Кіровоградської області на завершення реконструкції будівлі Кіровоградського академічного обласного українського музично-драматичного театру імені М.Л. Кропивницького</v>
          </cell>
        </row>
        <row r="531">
          <cell r="B531" t="str">
            <v>1811120</v>
          </cell>
          <cell r="C531" t="str">
            <v>Субвенція з державного бюджету обласному бюджету Черкаської області на реконструкцію та реставрацію, здійснення ремонтних робіт обієктів Шевченківського національного заповідника (м. Канів)</v>
          </cell>
        </row>
        <row r="532">
          <cell r="B532" t="str">
            <v>1811130</v>
          </cell>
          <cell r="C532" t="str">
            <v>Субвенція з державного бюджету обласному бюджету Чернігівської області на фінансування реставраційно-відновлювальних робіт по комплексу пам'яток архітектури НІКЗ "Гетьманська столиця" у м. Батурині</v>
          </cell>
        </row>
        <row r="533">
          <cell r="B533" t="str">
            <v>1811140</v>
          </cell>
          <cell r="C533" t="str">
            <v>Субвенція з державного бюджету місцевим бюджетам на проведення заходів з відзначення 200-річчя від дня народження Тараса Шевченка</v>
          </cell>
        </row>
        <row r="534">
          <cell r="B534" t="str">
            <v>1900000</v>
          </cell>
          <cell r="C534" t="str">
            <v>Державне агентство лісових ресурсів України</v>
          </cell>
        </row>
        <row r="535">
          <cell r="B535" t="str">
            <v>1901000</v>
          </cell>
          <cell r="C535" t="str">
            <v>Апарат Державного агентства лісових ресурсів України</v>
          </cell>
        </row>
        <row r="536">
          <cell r="B536" t="str">
            <v>1901050</v>
          </cell>
          <cell r="C536" t="str">
            <v>Підготовка кадрів для лісового господарства вищими навчальними закладами І і ІІ рівнів акредитації</v>
          </cell>
        </row>
        <row r="537">
          <cell r="B537" t="str">
            <v>1901070</v>
          </cell>
          <cell r="C537" t="str">
            <v>Розвиток комплексної системи електронного документообігу та створення інформаційно-аналітичної системи обліку лісових ресурсів</v>
          </cell>
        </row>
        <row r="538">
          <cell r="B538" t="str">
            <v>2100000</v>
          </cell>
          <cell r="C538" t="str">
            <v>Міністерство оборони України</v>
          </cell>
        </row>
        <row r="539">
          <cell r="B539" t="str">
            <v>2101000</v>
          </cell>
          <cell r="C539" t="str">
            <v>Апарат Міністерства оборони України</v>
          </cell>
        </row>
        <row r="540">
          <cell r="B540" t="str">
            <v>2101010</v>
          </cell>
          <cell r="C540" t="str">
            <v>Керівництво та військове управління Збройними Силами України</v>
          </cell>
        </row>
        <row r="541">
          <cell r="B541" t="str">
            <v>2101020</v>
          </cell>
          <cell r="C541" t="str">
            <v>Забезпечення діяльності Збройних Сил України та підготовка військ</v>
          </cell>
        </row>
        <row r="542">
          <cell r="B542" t="str">
            <v>2101070</v>
          </cell>
          <cell r="C542" t="str">
            <v>Забезпечення Збройних Сил України зв'язком, створення та розвиток командних пунктів та автоматизованих систем управління</v>
          </cell>
        </row>
        <row r="543">
          <cell r="B543" t="str">
            <v>2101080</v>
          </cell>
          <cell r="C543" t="str">
            <v>Медичне лікування, реабілітація та санаторне забезпечення особового складу Збройних Сил України, ветеранів військової служби та членів їх сімей, ветеранів війни</v>
          </cell>
        </row>
        <row r="544">
          <cell r="B544" t="str">
            <v>2101100</v>
          </cell>
          <cell r="C544" t="str">
            <v>Підготовка військових фахівців у вищих навчальних закладах, підвищення кваліфікації та перепідготовка військових фахівців і державних службовців, початкова військова підготовка та патріотичне виховання молоді</v>
          </cell>
        </row>
        <row r="545">
          <cell r="B545" t="str">
            <v>2101110</v>
          </cell>
          <cell r="C545" t="str">
            <v>Проведення мобілізаційної роботи і призову до Збройних Сил України та інших військових формувань</v>
          </cell>
        </row>
        <row r="546">
          <cell r="B546" t="str">
            <v>2101130</v>
          </cell>
          <cell r="C546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547">
          <cell r="B547" t="str">
            <v>2101140</v>
          </cell>
          <cell r="C547" t="str">
            <v>Реформування та розвиток Збройних Сил України</v>
          </cell>
        </row>
        <row r="548">
          <cell r="B548" t="str">
            <v>2101150</v>
          </cell>
          <cell r="C548" t="str">
            <v>Розвиток, закупівля, модернізація та ремонт озброєння, військової техніки, засобів та обладнання</v>
          </cell>
        </row>
        <row r="549">
          <cell r="B549" t="str">
            <v>2101160</v>
          </cell>
          <cell r="C549" t="str">
            <v>Прикладні дослідження у сфері військової оборони держави</v>
          </cell>
        </row>
        <row r="550">
          <cell r="B550" t="str">
            <v>2101170</v>
          </cell>
          <cell r="C550" t="str">
            <v>Відновлення боєздатності, утримання, експлуатація, ремонт озброєння та військової техніки</v>
          </cell>
        </row>
        <row r="551">
          <cell r="B551" t="str">
            <v>2101180</v>
          </cell>
          <cell r="C551" t="str">
            <v>Будівництво та капітальний ремонт військової інфраструктури</v>
          </cell>
        </row>
        <row r="552">
          <cell r="B552" t="str">
            <v>2101190</v>
          </cell>
          <cell r="C552" t="str">
            <v>Будівництво (придбання) житла для військовослужбовців Збройних Сил України</v>
          </cell>
        </row>
        <row r="553">
          <cell r="B553" t="str">
            <v>2101200</v>
          </cell>
          <cell r="C553" t="str">
            <v>Забезпечення живучості та вибухопожежобезпеки арсеналів, баз і складів озброєння ракет і боєприпасів Збройних Сил України</v>
          </cell>
        </row>
        <row r="554">
          <cell r="B554" t="str">
            <v>2101210</v>
          </cell>
          <cell r="C554" t="str">
            <v>Утилізація боєприпасів, рідинних компонентів ракетного палива, озброєння, військової техніки та іншого військового майна, забезпечення живучості та вибухопожежобезпеки арсеналів, баз і складів Збройних Сил України</v>
          </cell>
        </row>
        <row r="555">
          <cell r="B555" t="str">
            <v>2101230</v>
          </cell>
          <cell r="C555" t="str">
            <v>Забезпечення участі у міжнародних миротворчих операціях</v>
          </cell>
        </row>
        <row r="556">
          <cell r="B556" t="str">
            <v>2101240</v>
          </cell>
          <cell r="C556" t="str">
            <v>Забезпечення виконання міжнародних угод у військовій сфері</v>
          </cell>
        </row>
        <row r="557">
          <cell r="B557" t="str">
            <v>2101260</v>
          </cell>
          <cell r="C557" t="str">
            <v>Створення, закупівля і модернізація озброєння та військової техніки за державним оборонним замовленням Міністерства оборони</v>
          </cell>
        </row>
        <row r="558">
          <cell r="B558" t="str">
            <v>2101270</v>
          </cell>
          <cell r="C558" t="str">
            <v>Підготовка курсантів льотних спеціалізацій для Збройних Сил України Харківським аероклубом Товариства сприяння обороні України</v>
          </cell>
        </row>
        <row r="559">
          <cell r="B559" t="str">
            <v>2101330</v>
          </cell>
          <cell r="C559" t="str">
            <v>Відшкодування Фонду соціального страхування на випадок безробіття додаткових витрат, пов'язаних з виплатою військовослужбовцям, звільненим у зв'язку з реформуванням Збройних Сил України, допомоги по безробіттю та матеріальної допомоги у період професійно</v>
          </cell>
        </row>
        <row r="560">
          <cell r="B560" t="str">
            <v>2101340</v>
          </cell>
          <cell r="C560" t="str">
            <v>Захист важливих державних об'єктів</v>
          </cell>
        </row>
        <row r="561">
          <cell r="B561" t="str">
            <v>2101350</v>
          </cell>
          <cell r="C561" t="str">
            <v>Соціальна та професійна адаптація військовослужбовців, що звільняються в запас або відставку</v>
          </cell>
        </row>
        <row r="562">
          <cell r="B562" t="str">
            <v>2101410</v>
          </cell>
          <cell r="C562" t="str">
            <v>Здійснення заходів, пов'язаних  з проведенням землевпорядних робіт, оформленням правовстановлюючих документів на нерухоме військове майно та земельні ділянки</v>
          </cell>
        </row>
        <row r="563">
          <cell r="B563" t="str">
            <v>2101420</v>
          </cell>
          <cell r="C563" t="str">
            <v>Заходи, пов'язані із переходом на військову службу за контрактом</v>
          </cell>
        </row>
        <row r="564">
          <cell r="B564" t="str">
            <v>2101430</v>
          </cell>
          <cell r="C564" t="str">
            <v>Забезпечення речовим майном військовослужбовців та задоволення інших невідкладних потреб Збройних Сил України</v>
          </cell>
        </row>
        <row r="565">
          <cell r="B565" t="str">
            <v>2101440</v>
          </cell>
          <cell r="C565" t="str">
            <v>Забезпечення житлом військовослужбовців Збройних Сил України</v>
          </cell>
        </row>
        <row r="566">
          <cell r="B566" t="str">
            <v>2101450</v>
          </cell>
          <cell r="C566" t="str">
            <v>Видатки для Міністерства оборони України на реалізацію заходів щодо підвищення обороноздатності і безпеки держави</v>
          </cell>
        </row>
        <row r="567">
          <cell r="B567" t="str">
            <v>2101500</v>
          </cell>
          <cell r="C567" t="str">
            <v>Видатки із Стабілізаційного фонду за напрямом оборони та придбання пожежної техніки</v>
          </cell>
        </row>
        <row r="568">
          <cell r="B568" t="str">
            <v>2102000</v>
          </cell>
          <cell r="C568" t="str">
            <v>Головне управління розвідки Міністерства оборони України</v>
          </cell>
        </row>
        <row r="569">
          <cell r="B569" t="str">
            <v>2105000</v>
          </cell>
          <cell r="C569" t="str">
            <v>Адміністрація Державної спеціальної служби транспорту України</v>
          </cell>
        </row>
        <row r="570">
          <cell r="B570" t="str">
            <v>2105010</v>
          </cell>
          <cell r="C570" t="str">
            <v>Забезпечення діяльності Державної спеціальної служби транспорту</v>
          </cell>
        </row>
        <row r="571">
          <cell r="B571" t="str">
            <v>2110000</v>
          </cell>
          <cell r="C571" t="str">
            <v>Міністерство оборони України (загальнодержавні витрати)</v>
          </cell>
        </row>
        <row r="572">
          <cell r="B572" t="str">
            <v>2111000</v>
          </cell>
          <cell r="C572" t="str">
            <v>Міністерство оборони України (загальнодержавні витрати)</v>
          </cell>
        </row>
        <row r="573">
          <cell r="B573" t="str">
            <v>2111040</v>
          </cell>
          <cell r="C573" t="str">
            <v>Субвенція з державного бюджету місцевим бюджетам на здійснення заходів по передачі житлового фонду та об'єктів соціально-культурної сфери Міністерства оборони України у комунальну власність</v>
          </cell>
        </row>
        <row r="574">
          <cell r="B574" t="str">
            <v>2200000</v>
          </cell>
          <cell r="C574" t="str">
            <v>Міністерство освіти і науки України</v>
          </cell>
        </row>
        <row r="575">
          <cell r="B575" t="str">
            <v>2201000</v>
          </cell>
          <cell r="C575" t="str">
            <v>Апарат Міністерства освіти і науки України</v>
          </cell>
        </row>
        <row r="576">
          <cell r="B576" t="str">
            <v>2201010</v>
          </cell>
          <cell r="C576" t="str">
            <v>Загальне керівництво та управління у сфері освіти і науки</v>
          </cell>
        </row>
        <row r="577">
          <cell r="B577" t="str">
            <v>2201020</v>
          </cell>
          <cell r="C577" t="str">
            <v>Забезпечення організації роботи Національного агентства із забезпечення якості вищої освіти</v>
          </cell>
        </row>
        <row r="578">
          <cell r="B578" t="str">
            <v>2201030</v>
          </cell>
          <cell r="C578" t="str">
            <v>Підготовка кадрів у професійно-технічних навчальних закладах за професіями загальнодержавного значення</v>
          </cell>
        </row>
        <row r="579">
          <cell r="B579" t="str">
            <v>2201040</v>
          </cell>
          <cell r="C579" t="str">
            <v>Дослідження, наукові та науково-технічні розробки, виконання робіт за державними цільовими програмами та державним замовленням, підготовка наукових кадрів, фінансова підтримка преси, розвитку наукової інфраструктури, наукових об'єктів, що становлять наці</v>
          </cell>
        </row>
        <row r="580">
          <cell r="B580" t="str">
            <v>2201050</v>
          </cell>
          <cell r="C580" t="str">
            <v>Фінансова підтримка розвитку інфраструктури науково-технічної, інноваційної діяльності та інформатизації, наукової преси, наукових об'єктів, що становлять національне надбання, забезпечення діяльності Державного фонду фундаментальних досліджень</v>
          </cell>
        </row>
        <row r="581">
          <cell r="B581" t="str">
            <v>2201060</v>
          </cell>
          <cell r="C581" t="str">
            <v>Наукові та науково-технічні розробки за державними цільовими програмами і державними замовленнями</v>
          </cell>
        </row>
        <row r="582">
          <cell r="B582" t="str">
            <v>2201070</v>
          </cell>
          <cell r="C582" t="str">
            <v>Виконання міжнародних наукових та науково-технічних програм та проектів вищими навчальними закладами та науковими установами</v>
          </cell>
        </row>
        <row r="583">
          <cell r="B583" t="str">
            <v>2201080</v>
          </cell>
          <cell r="C583" t="str">
            <v>Державні премії, стипендії та гранти в галузі освіти, науки і техніки, стипендії переможцям міжнародних конкурсів</v>
          </cell>
        </row>
        <row r="584">
          <cell r="B584" t="str">
            <v>2201090</v>
          </cell>
          <cell r="C584" t="str">
            <v>Фінансова підтримка наукових об'єктів, що становлять національне надбання</v>
          </cell>
        </row>
        <row r="585">
          <cell r="B585" t="str">
            <v>2201100</v>
          </cell>
          <cell r="C585" t="str">
            <v>Надання освіти у загальноосвітніх школах соціальної реабілітації, загальноосвітніх ліцеях-інтернатах, гімназіях-інтернатах з посиленою військово-фізичною підготовкою та інших загальноосвітніх навчальних закладах державної форми власності</v>
          </cell>
        </row>
        <row r="586">
          <cell r="B586" t="str">
            <v>2201110</v>
          </cell>
          <cell r="C586" t="str">
            <v>Надання освіти у загальноосвітніх школах соціальної реабілітації</v>
          </cell>
        </row>
        <row r="587">
          <cell r="B587" t="str">
            <v>2201120</v>
          </cell>
          <cell r="C587" t="str">
            <v>Забезпечення діяльності Національного центру іМала академія наук Україниі, надання позашкільної освіти державними позашкільними навчальними закладами, заходи з позашкільної роботи</v>
          </cell>
        </row>
        <row r="588">
          <cell r="B588" t="str">
            <v>2201130</v>
          </cell>
          <cell r="C588" t="str">
            <v>Підготовка робітничих кадрів у професійно-технічних навчальних закладах соціальної реабілітації та адаптації, методичне забезпечення закладів професійно-технічної освіти</v>
          </cell>
        </row>
        <row r="589">
          <cell r="B589" t="str">
            <v>2201140</v>
          </cell>
          <cell r="C589" t="str">
            <v>Підготовка робітничих кадрів у професійно-технічних навчальних закладах соціальної реабілітації та адаптації</v>
          </cell>
        </row>
        <row r="590">
          <cell r="B590" t="str">
            <v>2201150</v>
          </cell>
          <cell r="C590" t="str">
            <v>Підготовка кадрів вищими навчальними закладами І і ІІ рівнів акредитації та забезпечення діяльності їх баз практики</v>
          </cell>
        </row>
        <row r="591">
          <cell r="B591" t="str">
            <v>2201160</v>
          </cell>
          <cell r="C591" t="str">
            <v>Підготовка кадрів вищими навчальними закладами ІІІ і ІV рівнів акредитації та забезпечення діяльності їх баз практики</v>
          </cell>
        </row>
        <row r="592">
          <cell r="B592" t="str">
            <v>2201170</v>
          </cell>
          <cell r="C592" t="str">
            <v>Здійснення методичного та матеріально-технічного забезпечення діяльності навчальних закладів</v>
          </cell>
        </row>
        <row r="593">
          <cell r="B593" t="str">
            <v>2201180</v>
          </cell>
          <cell r="C593" t="str">
            <v>Проведення всеукраїнських та міжнародних олімпіад у сфері освіти, всеукраїнського конкурсу "Учитель року"</v>
          </cell>
        </row>
        <row r="594">
          <cell r="B594" t="str">
            <v>2201190</v>
          </cell>
          <cell r="C594" t="str">
            <v>Виплата академічних стипендій студентам (курсантам) вищих навчальних закладів</v>
          </cell>
        </row>
        <row r="595">
          <cell r="B595" t="str">
            <v>2201200</v>
          </cell>
          <cell r="C595" t="str">
            <v>Пільговий проїзд студентів вищих навчальних закладів і учнів професійно-технічних училищ у залізничному, автомобільному та водному транспорті</v>
          </cell>
        </row>
        <row r="596">
          <cell r="B596" t="str">
            <v>2201210</v>
          </cell>
          <cell r="C596" t="str">
            <v>Надання пільгових довгострокових кредитів для здобуття вищої освіти</v>
          </cell>
        </row>
        <row r="597">
          <cell r="B597" t="str">
            <v>2201220</v>
          </cell>
          <cell r="C597" t="str">
            <v>Надання одноразової адресної допомоги молодим працівникам, які закінчили навчальні заклади державної і комунальної форми власності у поточному році, уклали трудові договори на строк не менш як три роки із закладами, підприємствами, установами та організа</v>
          </cell>
        </row>
        <row r="598">
          <cell r="B598" t="str">
            <v>2201230</v>
          </cell>
          <cell r="C598" t="str">
            <v>Видання, придбання, зберігання і доставка підручників і посібників для студентів вищих навчальних закладів, учнів загальноосвітніх і професійно-технічних навчальних закладів та вихованців дошкільних навчальних закладів</v>
          </cell>
        </row>
        <row r="599">
          <cell r="B599" t="str">
            <v>2201240</v>
          </cell>
          <cell r="C599" t="str">
            <v>Методичне забезпечення діяльності навчальних закладів</v>
          </cell>
        </row>
        <row r="600">
          <cell r="B600" t="str">
            <v>2201250</v>
          </cell>
          <cell r="C600" t="str">
            <v>Підвищення кваліфікації педагогічних та науково-педагогічних працівників, керівних працівників і спеціалістів харчової, переробної промисловості та агропромислового комплексу, медичних та фармацевтичних кадрів</v>
          </cell>
        </row>
        <row r="601">
          <cell r="B601" t="str">
            <v>2201270</v>
          </cell>
          <cell r="C601" t="str">
            <v>Функціонування музеїв</v>
          </cell>
        </row>
        <row r="602">
          <cell r="B602" t="str">
            <v>2201280</v>
          </cell>
          <cell r="C602" t="str">
            <v>Підготовка кадрів Київським національним університетом імені Тараса Шевченка</v>
          </cell>
        </row>
        <row r="603">
          <cell r="B603" t="str">
            <v>2201290</v>
          </cell>
          <cell r="C603" t="str">
            <v>Дослідження, наукові та науково-технічні розробки, проведення наукових заходів Київським національним університетом імені Тараса Шевченка, фінансова підтримка наукових обієктів, що становлять національне надбання</v>
          </cell>
        </row>
        <row r="604">
          <cell r="B604" t="str">
            <v>2201300</v>
          </cell>
          <cell r="C604" t="str">
            <v>Виплата соціальних стипендій студентам (курсантам) вищих навчальних закладів</v>
          </cell>
        </row>
        <row r="605">
          <cell r="B605" t="str">
            <v>2201310</v>
          </cell>
          <cell r="C605" t="str">
            <v>Фізична і спортивна підготовка учнівської та студентської молоді</v>
          </cell>
        </row>
        <row r="606">
          <cell r="B606" t="str">
            <v>2201320</v>
          </cell>
          <cell r="C606" t="str">
            <v>Підвищення кваліфікації керівних працівників і спеціалістів харчової і переробної промисловості</v>
          </cell>
        </row>
        <row r="607">
          <cell r="B607" t="str">
            <v>2201330</v>
          </cell>
          <cell r="C607" t="str">
            <v>Дослідження, наукові та науково-технічні розробки, проведення наукових заходів Національним технічним університетом України "Київський політехнічний інститут імені Ігоря Сікорського", фінансова підтримка наукових обієктів, що становлять національне надба</v>
          </cell>
        </row>
        <row r="608">
          <cell r="B608" t="str">
            <v>2201340</v>
          </cell>
          <cell r="C608" t="str">
            <v>Фінансова підтримка розвитку інфраструктури у сфері наукової діяльності</v>
          </cell>
        </row>
        <row r="609">
          <cell r="B609" t="str">
            <v>2201350</v>
          </cell>
          <cell r="C609" t="str">
            <v>Дослідження, прикладні наукові і науково-технічні розробки, виконання робіт за державними цільовими програмами та державним замовленням</v>
          </cell>
        </row>
        <row r="610">
          <cell r="B610" t="str">
            <v>2201360</v>
          </cell>
          <cell r="C610" t="str">
            <v>Заходи з реалізації Європейської хартії регіональних мов або мов меншин, фінансова підтримка пропаганди української освіти за кордоном</v>
          </cell>
        </row>
        <row r="611">
          <cell r="B611" t="str">
            <v>2201370</v>
          </cell>
          <cell r="C611" t="str">
            <v>Підготовка фахівців Національним університетом "Юридична академія України  імені Ярослава Мудрого"</v>
          </cell>
        </row>
        <row r="612">
          <cell r="B612" t="str">
            <v>2201380</v>
          </cell>
          <cell r="C612" t="str">
            <v>Виконання зобов'язань України у сфері освіти та міжнародного науково-технічного співробітництва</v>
          </cell>
        </row>
        <row r="613">
          <cell r="B613" t="str">
            <v>2201390</v>
          </cell>
          <cell r="C613" t="str">
            <v>Будівництво, реконструкція та ремонт гуртожитків для учнів професійно-технічних та студентів вищих навчальних закладів</v>
          </cell>
        </row>
        <row r="614">
          <cell r="B614" t="str">
            <v>2201400</v>
          </cell>
          <cell r="C614" t="str">
            <v>Державні премії, стипендії та гранти в галузі науки і техніки</v>
          </cell>
        </row>
        <row r="615">
          <cell r="B615" t="str">
            <v>2201410</v>
          </cell>
          <cell r="C615" t="str">
            <v>Дослідження на антарктичній станції "Академік Вернадський"</v>
          </cell>
        </row>
        <row r="616">
          <cell r="B616" t="str">
            <v>2201420</v>
          </cell>
          <cell r="C616" t="str">
            <v>Формування статутного капіталу Державної інноваційної небанківської фінансово-кредитної установи іФонд підтримки малого інноваційного бізнесуі</v>
          </cell>
        </row>
        <row r="617">
          <cell r="B617" t="str">
            <v>2201430</v>
          </cell>
          <cell r="C617" t="str">
            <v>Підготовка кадрів Національним технічним університетом "Київський політехнічний інститут"</v>
          </cell>
        </row>
        <row r="618">
          <cell r="B618" t="str">
            <v>2201440</v>
          </cell>
          <cell r="C618" t="str">
            <v>Забезпечення діяльності Національного центру "Мала академія наук України"</v>
          </cell>
        </row>
        <row r="619">
          <cell r="B619" t="str">
            <v>2201450</v>
          </cell>
          <cell r="C619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620">
          <cell r="B620" t="str">
            <v>2201460</v>
          </cell>
          <cell r="C620" t="str">
            <v>Надання кредитів на будівництво (придбання) житла для науково-педагогічних та педагогічних працівників</v>
          </cell>
        </row>
        <row r="621">
          <cell r="B621" t="str">
            <v>2201470</v>
          </cell>
          <cell r="C621" t="str">
            <v>Здійснення зовнішнього оцінювання та моніторинг якості освіти Українським центром оцінювання якості освіти та його регіональними підрозділами</v>
          </cell>
        </row>
        <row r="622">
          <cell r="B622" t="str">
            <v>2201480</v>
          </cell>
          <cell r="C622" t="str">
            <v>Повернення коштів, наданих з державного бюджету для кредитування окремих категорій громадян, які відповідно до чинного законодавства мають право на отримання таких кредитів на будівництво (придбання) житла, та науково-педагогічних і педагогічних працівни</v>
          </cell>
        </row>
        <row r="623">
          <cell r="B623" t="str">
            <v>2201490</v>
          </cell>
          <cell r="C623" t="str">
            <v>Діагностика і лікування захворювань із впровадженням експериментальних та нових медичних технологій у структурних підрозділах вищих навчальних медичних закладах</v>
          </cell>
        </row>
        <row r="624">
          <cell r="B624" t="str">
            <v>2201500</v>
          </cell>
          <cell r="C624" t="str">
            <v>Підготовка кадрів Національним авіаційним університетом</v>
          </cell>
        </row>
        <row r="625">
          <cell r="B625" t="str">
            <v>2201510</v>
          </cell>
          <cell r="C625" t="str">
            <v>Державна атестація наукових і науково-педагогічних кадрів вищої кваліфікації, ліцензування, атестація та акредитація навчальних закладів</v>
          </cell>
        </row>
        <row r="626">
          <cell r="B626" t="str">
            <v>2201520</v>
          </cell>
          <cell r="C626" t="str">
            <v>Фінансова підтримка пропаганди України за кордоном</v>
          </cell>
        </row>
        <row r="627">
          <cell r="B627" t="str">
            <v>2201530</v>
          </cell>
          <cell r="C627" t="str">
            <v>Підготовка кадрів для гуманітарної сфери Національним університетом "Острозька академія"</v>
          </cell>
        </row>
        <row r="628">
          <cell r="B628" t="str">
            <v>2201540</v>
          </cell>
          <cell r="C628" t="str">
            <v>Придбання шкільних автобусів для перевезення дітей, що проживають у сільській місцевості</v>
          </cell>
        </row>
        <row r="629">
          <cell r="B629" t="str">
            <v>2201550</v>
          </cell>
          <cell r="C629" t="str">
            <v>Забезпечення підготовки та перепідготовки у вищих навчальних закладах спеціалістів, залучених для проведення Євро - 2012</v>
          </cell>
        </row>
        <row r="630">
          <cell r="B630" t="str">
            <v>2201560</v>
          </cell>
          <cell r="C630" t="str">
            <v>Фундаментальні дослідження у сфері державного управління</v>
          </cell>
        </row>
        <row r="631">
          <cell r="B631" t="str">
            <v>2201570</v>
          </cell>
          <cell r="C631" t="str">
            <v>Виконання зобовіязань України у Рамковій програмі Європейського Союзу з наукових досліджень та інновацій "Горизонт 2020"</v>
          </cell>
        </row>
        <row r="632">
          <cell r="B632" t="str">
            <v>2201580</v>
          </cell>
          <cell r="C632" t="str">
            <v>Підготовка, перепідготовка та підвищення кваліфікації керівних працівників, спеціалістів державного управління, інших категорій працівників, підготовка наукових та науково-педагогічних працівників</v>
          </cell>
        </row>
        <row r="633">
          <cell r="B633" t="str">
            <v>2201590</v>
          </cell>
          <cell r="C633" t="str">
            <v>Наукове забезпечення робіт щодо ліквідації наслідків Чорнобильської катастрофи</v>
          </cell>
        </row>
        <row r="634">
          <cell r="B634" t="str">
            <v>2201600</v>
          </cell>
          <cell r="C634" t="str">
            <v>Заходи щодо модернізації системи загальної середньої освіти</v>
          </cell>
        </row>
        <row r="635">
          <cell r="B635" t="str">
            <v>2201610</v>
          </cell>
          <cell r="C635" t="str">
            <v>Вища освіта, енергоефективність та сталий розвиток</v>
          </cell>
        </row>
        <row r="636">
          <cell r="B636" t="str">
            <v>2201810</v>
          </cell>
          <cell r="C636" t="str">
            <v>Проведення реставраційних робіт Староакадемічного корпусу Національного університету "Києво-Могилянська академія"</v>
          </cell>
        </row>
        <row r="637">
          <cell r="B637" t="str">
            <v>2201820</v>
          </cell>
          <cell r="C637" t="str">
            <v>Будівництво, ремонт та реконструкція закладів і об'єктів Міністерства освіти і науки України</v>
          </cell>
        </row>
        <row r="638">
          <cell r="B638" t="str">
            <v>2201830</v>
          </cell>
          <cell r="C638" t="str">
            <v>Виконання робіт із будівництва об'єктів Національного медичного університету ім. О.О. Богомольця</v>
          </cell>
        </row>
        <row r="639">
          <cell r="B639" t="str">
            <v>2201840</v>
          </cell>
          <cell r="C639" t="str">
            <v>Реставрація головного корпусу Львівського національного університету імені Івана Франка</v>
          </cell>
        </row>
        <row r="640">
          <cell r="B640" t="str">
            <v>2201850</v>
          </cell>
          <cell r="C640" t="str">
            <v>Будівництво Міжнародного центру зустрічі студентської молоді України та Республіки Польща</v>
          </cell>
        </row>
        <row r="641">
          <cell r="B641" t="str">
            <v>2201860</v>
          </cell>
          <cell r="C641" t="str">
            <v>Добудова до навчального корпусу НТУ "Київський політехнічний інститут" для розміщення Українсько-Японського центру</v>
          </cell>
        </row>
        <row r="642">
          <cell r="B642" t="str">
            <v>2201870</v>
          </cell>
          <cell r="C642" t="str">
            <v>Перепрофілювання незавершеного будівництва будинку культури в м. Острог під навчальний корпус Національного університету іОстрозька академіяі</v>
          </cell>
        </row>
        <row r="643">
          <cell r="B643" t="str">
            <v>2201890</v>
          </cell>
          <cell r="C643" t="str">
            <v>Завершення будівництва учбового корпусу Шосткинського інституту Сумського державного університету</v>
          </cell>
        </row>
        <row r="644">
          <cell r="B644" t="str">
            <v>2202000</v>
          </cell>
          <cell r="C644" t="str">
            <v>Національна академія наук України</v>
          </cell>
        </row>
        <row r="645">
          <cell r="B645" t="str">
            <v>2202020</v>
          </cell>
          <cell r="C645" t="str">
            <v>Наукова і організаційна діяльність президії Національної академії наук України</v>
          </cell>
        </row>
        <row r="646">
          <cell r="B646" t="str">
            <v>2202030</v>
          </cell>
          <cell r="C646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кадрів, фінансова підтримка розвитку наукової інфраструктури та наукових об'єктів,</v>
          </cell>
        </row>
        <row r="647">
          <cell r="B647" t="str">
            <v>2202040</v>
          </cell>
          <cell r="C647" t="str">
            <v>Заходи щодо оптимізації системи національних галузевих академій наук</v>
          </cell>
        </row>
        <row r="648">
          <cell r="B648" t="str">
            <v>2202060</v>
          </cell>
          <cell r="C648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649">
          <cell r="B649" t="str">
            <v>2202080</v>
          </cell>
          <cell r="C649" t="str">
            <v>Здійснення заходів щодо підтримки науково-дослідних господарств</v>
          </cell>
        </row>
        <row r="650">
          <cell r="B650" t="str">
            <v>2202090</v>
          </cell>
          <cell r="C650" t="str">
            <v>Підвищення кваліфікації з пріоритетних напрямів науки та підготовка до державної атестації наукових кадрів Національної академії наук України</v>
          </cell>
        </row>
        <row r="651">
          <cell r="B651" t="str">
            <v>2202100</v>
          </cell>
          <cell r="C651" t="str">
            <v>Збереження природно-заповідного фонду в біосферному заповіднику "Асканія-Нова"</v>
          </cell>
        </row>
        <row r="652">
          <cell r="B652" t="str">
            <v>2202140</v>
          </cell>
          <cell r="C652" t="str">
            <v>Здійснення науково-дослідницьких та дослідно-конструкторських робіт Інститутом проблем безпеки атомних електростанцій Національної академії наук України</v>
          </cell>
        </row>
        <row r="653">
          <cell r="B653" t="str">
            <v>2202180</v>
          </cell>
          <cell r="C653" t="str">
            <v>Підготовка кадрів з пріоритетних напрямів науки вищими навчальними закладами ІІІ і ІV рівнів акредитації</v>
          </cell>
        </row>
        <row r="654">
          <cell r="B654" t="str">
            <v>2203000</v>
          </cell>
          <cell r="C654" t="str">
            <v>Державна служба якості освіти</v>
          </cell>
        </row>
        <row r="655">
          <cell r="B655" t="str">
            <v>2203010</v>
          </cell>
          <cell r="C655" t="str">
            <v>Керівництво та управління у сфері забезпечення якості освіти</v>
          </cell>
        </row>
        <row r="656">
          <cell r="B656" t="str">
            <v>2204000</v>
          </cell>
          <cell r="C656" t="str">
            <v>Національна академія педагогічних наук України</v>
          </cell>
        </row>
        <row r="657">
          <cell r="B657" t="str">
            <v>2204020</v>
          </cell>
          <cell r="C657" t="str">
            <v>Наукова і організаційна діяльність президії Національної академії педагогічних наук України</v>
          </cell>
        </row>
        <row r="658">
          <cell r="B658" t="str">
            <v>2204030</v>
          </cell>
          <cell r="C658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педагогічних наук, підготовка наукових кадрів, фінансова підтримка розвитку наукової інфраструкт</v>
          </cell>
        </row>
        <row r="659">
          <cell r="B659" t="str">
            <v>2204040</v>
          </cell>
          <cell r="C659" t="str">
            <v>Підготовка кадрів для сфери спорту вищими навчальними закладами ІІІ і ІV рівнів акредитації</v>
          </cell>
        </row>
        <row r="660">
          <cell r="B660" t="str">
            <v>2204050</v>
          </cell>
          <cell r="C660" t="str">
            <v>Підвищення кваліфікації працівників державних органів, установ і організацій у справах сім'ї, молоді та спорту</v>
          </cell>
        </row>
        <row r="661">
          <cell r="B661" t="str">
            <v>2204060</v>
          </cell>
          <cell r="C661" t="str">
            <v>Підвищення кваліфікації керівних кадрів і спеціалістів у сфері освіти закладами післядипломної освіти ІІІ і ІV рівнів акредитації</v>
          </cell>
        </row>
        <row r="662">
          <cell r="B662" t="str">
            <v>2204080</v>
          </cell>
          <cell r="C662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663">
          <cell r="B663" t="str">
            <v>2204090</v>
          </cell>
          <cell r="C663" t="str">
            <v>Фінансова підтримка Спортивного комітету України</v>
          </cell>
        </row>
        <row r="664">
          <cell r="B664" t="str">
            <v>2204130</v>
          </cell>
          <cell r="C664" t="str">
            <v>Фінансова підтримка паралімпійського руху в Україні</v>
          </cell>
        </row>
        <row r="665">
          <cell r="B665" t="str">
            <v>2204140</v>
          </cell>
          <cell r="C665" t="str">
            <v>Здійснення заходів з реалізації державної політики з питань дітей та заходів, спрямованих на подолання дитячої бездоглядності і безпритульності</v>
          </cell>
        </row>
        <row r="666">
          <cell r="B666" t="str">
            <v>2204150</v>
          </cell>
          <cell r="C666" t="str">
            <v>Надання державних пільгових довгострокових кредитів на підготовку кадрів для сфери спорту вищими навчальними закладами</v>
          </cell>
        </row>
        <row r="667">
          <cell r="B667" t="str">
            <v>2204160</v>
          </cell>
          <cell r="C667" t="str">
            <v>Фінансова підтримка програм і заходів аерокосмічного профілю серед дітей та молоді</v>
          </cell>
        </row>
        <row r="668">
          <cell r="B668" t="str">
            <v>2204170</v>
          </cell>
          <cell r="C668" t="str">
            <v>Державна підтримка молодіжних і дитячих громадських організацій на виконання загальнодержавних програм і заходів стосовно дітей, молоді, жінок, сім'ї</v>
          </cell>
        </row>
        <row r="669">
          <cell r="B669" t="str">
            <v>2204180</v>
          </cell>
          <cell r="C669" t="str">
            <v>Прикладні розробки у сфері сім'ї та молоді, розвитку спорту та методики підготовки спортсменів</v>
          </cell>
        </row>
        <row r="670">
          <cell r="B670" t="str">
            <v>2204190</v>
          </cell>
          <cell r="C670" t="str">
            <v>Здійснення державними органами централізованих заходів по організації відпочинку та оздоровлення дітей</v>
          </cell>
        </row>
        <row r="671">
          <cell r="B671" t="str">
            <v>2204200</v>
          </cell>
          <cell r="C671" t="str">
            <v>Пільговий проїзд дітей віком від 6 до 14 років у залізничному транспорті</v>
          </cell>
        </row>
        <row r="672">
          <cell r="B672" t="str">
            <v>2204210</v>
          </cell>
          <cell r="C672" t="str">
            <v>Державна підтримка дитячих громадських організацій на виконання загальнодержавних програм і заходів стосовно дітей</v>
          </cell>
        </row>
        <row r="673">
          <cell r="B673" t="str">
            <v>2204220</v>
          </cell>
          <cell r="C673" t="str">
            <v>Розвиток фізичної культури, спорту вищих досягнень та резервного спорту</v>
          </cell>
        </row>
        <row r="674">
          <cell r="B674" t="str">
            <v>2204230</v>
          </cell>
          <cell r="C674" t="str">
            <v>Функціонування музею спортивної слави України</v>
          </cell>
        </row>
        <row r="675">
          <cell r="B675" t="str">
            <v>2204240</v>
          </cell>
          <cell r="C675" t="str">
            <v>Забезпечення підготовки спортсменів вищих категорій</v>
          </cell>
        </row>
        <row r="676">
          <cell r="B676" t="str">
            <v>2204250</v>
          </cell>
          <cell r="C676" t="str">
            <v>Створення та розвиток матеріально-технічної бази спорту</v>
          </cell>
        </row>
        <row r="677">
          <cell r="B677" t="str">
            <v>2204260</v>
          </cell>
          <cell r="C677" t="str">
            <v>Прикладні розробки у сфері розвитку окремих видів спорту та методики підготовки спортсменів</v>
          </cell>
        </row>
        <row r="678">
          <cell r="B678" t="str">
            <v>2204270</v>
          </cell>
          <cell r="C678" t="str">
            <v>Розвиток авіаційних видів спорту</v>
          </cell>
        </row>
        <row r="679">
          <cell r="B679" t="str">
            <v>2204290</v>
          </cell>
          <cell r="C679" t="str">
            <v>Видатки на облаштування спортивних та футбольних майданчиків</v>
          </cell>
        </row>
        <row r="680">
          <cell r="B680" t="str">
            <v>2204310</v>
          </cell>
          <cell r="C680" t="str">
            <v>Проведення навчально-тренувальних зборів і змагань з олімпійських видів спорту</v>
          </cell>
        </row>
        <row r="681">
          <cell r="B681" t="str">
            <v>2204330</v>
          </cell>
          <cell r="C681" t="str">
            <v>Проведення заходів з неолімпійських видів спорту і масових заходів з фізичної культури</v>
          </cell>
        </row>
        <row r="682">
          <cell r="B682" t="str">
            <v>2204350</v>
          </cell>
          <cell r="C682" t="str">
            <v>Забезпечення діяльності Всеукраїнського центру фізичного здоров'я населення іСпорт для всіхі</v>
          </cell>
        </row>
        <row r="683">
          <cell r="B683" t="str">
            <v>2204360</v>
          </cell>
          <cell r="C683" t="str">
            <v>Оздоровлення і відпочинок дітей в дитячих оздоровчих таборах та МДЦ "Артек" і ДЦ "Молода Гвардія"</v>
          </cell>
        </row>
        <row r="684">
          <cell r="B684" t="str">
            <v>2204400</v>
          </cell>
          <cell r="C684" t="str">
            <v>Фінансова підтримка Національного олімпійського комітету України</v>
          </cell>
        </row>
        <row r="685">
          <cell r="B685" t="str">
            <v>2204430</v>
          </cell>
          <cell r="C685" t="str">
            <v>Забезпечення підготовки національної збірної команди України з футболу для участі в чемпіонаті Євро-2012</v>
          </cell>
        </row>
        <row r="686">
          <cell r="B686" t="str">
            <v>2204450</v>
          </cell>
          <cell r="C686" t="str">
            <v>Виготовлення посвідчень для батьків та дітей багатодітних родин</v>
          </cell>
        </row>
        <row r="687">
          <cell r="B687" t="str">
            <v>2204460</v>
          </cell>
          <cell r="C687" t="str">
            <v>Підготовка і участь національних збірних команд в Юнацьких Олімпійських іграх</v>
          </cell>
        </row>
        <row r="688">
          <cell r="B688" t="str">
            <v>2204490</v>
          </cell>
          <cell r="C688" t="str">
            <v>Надання загальної та поглибленої освіти з фізкультури і спорту загальноосвітніми спеціалізованими школами-інтернатами</v>
          </cell>
        </row>
        <row r="689">
          <cell r="B689" t="str">
            <v>2204500</v>
          </cell>
          <cell r="C689" t="str">
            <v>Видатки із Стабілізаційного фонду за напрямом забезпечення житлом громадян та витрати ДІУ</v>
          </cell>
        </row>
        <row r="690">
          <cell r="B690" t="str">
            <v>2204800</v>
          </cell>
          <cell r="C690" t="str">
            <v>Проведення протизсувних робіт з укріплення схилу, реконструкції та реставрації адміністративного будинку по вул. Десятинній, 14</v>
          </cell>
        </row>
        <row r="691">
          <cell r="B691" t="str">
            <v>2204810</v>
          </cell>
          <cell r="C691" t="str">
            <v>Реконструкція стадіону Національного спортивного комплексу "Олімпійський"</v>
          </cell>
        </row>
        <row r="692">
          <cell r="B692" t="str">
            <v>2204830</v>
          </cell>
          <cell r="C692" t="str">
            <v>Реконструкція та капітальний ремонт об'єктів Міжнародного дитячого центру "Артек" та Українського дитячого центру "Молода гвардія"</v>
          </cell>
        </row>
        <row r="693">
          <cell r="B693" t="str">
            <v>2204860</v>
          </cell>
          <cell r="C693" t="str">
            <v>Будівництво стадіону у м. Львові, необхідного для проведення Євро-2012</v>
          </cell>
        </row>
        <row r="694">
          <cell r="B694" t="str">
            <v>2204870</v>
          </cell>
          <cell r="C694" t="str">
            <v>Реконструкція стадіону комунального підприємства "Обласний спортивний комплекс "Металіст" в  м. Харкові</v>
          </cell>
        </row>
        <row r="695">
          <cell r="B695" t="str">
            <v>2204880</v>
          </cell>
          <cell r="C695" t="str">
            <v>Реконструкція гуртожитків Національного університету фізичного виховання і спорту для розміщення вболівальників під час проведення Євро-2012</v>
          </cell>
        </row>
        <row r="696">
          <cell r="B696" t="str">
            <v>2204890</v>
          </cell>
          <cell r="C696" t="str">
            <v>Придбання сучасного аналітичного обладнання для лабораторії Національного антидопінгового центру України в рамках підготовки до Євро-2012</v>
          </cell>
        </row>
        <row r="697">
          <cell r="B697" t="str">
            <v>2205000</v>
          </cell>
          <cell r="C697" t="str">
            <v>Національна академія медичних наук України</v>
          </cell>
        </row>
        <row r="698">
          <cell r="B698" t="str">
            <v>2206000</v>
          </cell>
          <cell r="C698" t="str">
            <v>Національна академія мистецтв України</v>
          </cell>
        </row>
        <row r="699">
          <cell r="B699" t="str">
            <v>2206010</v>
          </cell>
          <cell r="C699" t="str">
            <v>Фундаментальні дослідження у сфері природничих і технічних, гуманітарних і суспільних наук</v>
          </cell>
        </row>
        <row r="700">
          <cell r="B700" t="str">
            <v>2206040</v>
          </cell>
          <cell r="C700" t="str">
            <v>Проведення з'їздів, симпозіумів, конференцій і семінарів Київським національним університетом імені Тараса Шевченка</v>
          </cell>
        </row>
        <row r="701">
          <cell r="B701" t="str">
            <v>2206050</v>
          </cell>
          <cell r="C701" t="str">
            <v>Підготовка кадрів Київським національним університетом імені Тараса Шевченка</v>
          </cell>
        </row>
        <row r="702">
          <cell r="B702" t="str">
            <v>2207000</v>
          </cell>
          <cell r="C702" t="str">
            <v>Національна академія правових наук України</v>
          </cell>
        </row>
        <row r="703">
          <cell r="B703" t="str">
            <v>2208000</v>
          </cell>
          <cell r="C703" t="str">
            <v>Національна академія аграрних наук України</v>
          </cell>
        </row>
        <row r="704">
          <cell r="B704" t="str">
            <v>2210000</v>
          </cell>
          <cell r="C704" t="str">
            <v>Міністерство освіти і науки України (загальнодержавні видатки та кредитування)</v>
          </cell>
        </row>
        <row r="705">
          <cell r="B705" t="str">
            <v>2211000</v>
          </cell>
          <cell r="C705" t="str">
            <v>Міністерство освіти і науки України (загальнодержавні видатки та кредитування)</v>
          </cell>
        </row>
        <row r="706">
          <cell r="B706" t="str">
            <v>2211020</v>
          </cell>
          <cell r="C706" t="str">
            <v>Субвенція з державного бюджету місцевим бюджетам на здійснення виплат, визначених Законом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</v>
          </cell>
        </row>
        <row r="707">
          <cell r="B707" t="str">
            <v>2211030</v>
          </cell>
          <cell r="C707" t="str">
            <v>Субвенція з державного бюджету місцевим бюджетам на придбання шкільних автобусів для перевезення дітей, що проживають у сільській місцевості</v>
          </cell>
        </row>
        <row r="708">
          <cell r="B708" t="str">
            <v>2211060</v>
          </cell>
          <cell r="C708" t="str">
            <v>Субвенція з державного бюджету місцевим бюджетам на реалізацію державної цільової соціальної програми "Школа майбутнього"</v>
          </cell>
        </row>
        <row r="709">
          <cell r="B709" t="str">
            <v>2211070</v>
          </cell>
          <cell r="C709" t="str">
            <v>Субвенція з державного бюджету місцевим бюджетам на комп'ютеризацію та інформатизацію загальноосвітніх навчальних закладів районів</v>
          </cell>
        </row>
        <row r="710">
          <cell r="B710" t="str">
            <v>2211090</v>
          </cell>
          <cell r="C710" t="str">
            <v>Субвенція з державного бюджету обласному бюджету Київської області на проведення експерименту за принципом "гроші ходять за дитиною"</v>
          </cell>
        </row>
        <row r="711">
          <cell r="B711" t="str">
            <v>2211130</v>
          </cell>
          <cell r="C711" t="str">
            <v>Субвенція з державного бюджету місцевим бюджетам на завершення ремонтних робіт в закладах, що надають соціальні послуги  дітям та молоді, створення яких було розпочато в 2007 році</v>
          </cell>
        </row>
        <row r="712">
          <cell r="B712" t="str">
            <v>2211140</v>
          </cell>
          <cell r="C712" t="str">
            <v>Субвенція з державного бюджету місцевим бюджетам на завершення розпочатих у 2007 році робіт з облаштування закладів, які надають соціальні послуги дітям та молоді</v>
          </cell>
        </row>
        <row r="713">
          <cell r="B713" t="str">
            <v>2211150</v>
          </cell>
          <cell r="C713" t="str">
            <v>Субвенція з державного бюджету обласному бюджету Одеської області на реконструкцію з розширенням палацу спорту в місті Одесі</v>
          </cell>
        </row>
        <row r="714">
          <cell r="B714" t="str">
            <v>2211170</v>
          </cell>
          <cell r="C714" t="str">
            <v>Субвенція з державного бюджету місцевим бюджетам на забезпечення харчуванням (сніданками) учнів 5-11 класів загальноосвітніх навчальних закладів</v>
          </cell>
        </row>
        <row r="715">
          <cell r="B715" t="str">
            <v>2211180</v>
          </cell>
          <cell r="C715" t="str">
            <v>Субвенція на підготовку робітничих кадрів з державного бюджету місцевим бюджетам</v>
          </cell>
        </row>
        <row r="716">
          <cell r="B716" t="str">
            <v>2211190</v>
          </cell>
          <cell r="C716" t="str">
            <v>Освітня субвенція з державного бюджету місцевим бюджетам</v>
          </cell>
        </row>
        <row r="717">
          <cell r="B717" t="str">
            <v>2211200</v>
          </cell>
          <cell r="C717" t="str">
            <v>Субвенція на підготовку кадрів у вищих навчальних закладах І-ІІ рівнів акредитації з державного бюджету місцевим бюджетам</v>
          </cell>
        </row>
        <row r="718">
          <cell r="B718" t="str">
            <v>2211210</v>
          </cell>
          <cell r="C718" t="str">
            <v>Субвенція з державного бюджету місцевим бюджетам на модернізацію та оновлення матеріально-технічної бази професійно-технічних навчальних закладів</v>
          </cell>
        </row>
        <row r="719">
          <cell r="B719" t="str">
            <v>2211220</v>
          </cell>
          <cell r="C719" t="str">
            <v>Субвенція з державного бюджету місцевим бюджетам на надання державної підтримки особам з особливими освітніми потребами</v>
          </cell>
        </row>
        <row r="720">
          <cell r="B720" t="str">
            <v>2211230</v>
          </cell>
          <cell r="C720" t="str">
            <v>Субвенція з державного бюджету місцевим бюджетам на забезпечення якісної, сучасної та доступної загальної середньої освіти іНова українська школаі</v>
          </cell>
        </row>
        <row r="721">
          <cell r="B721" t="str">
            <v>2300000</v>
          </cell>
          <cell r="C721" t="str">
            <v>Міністерство охорони здоров'я України</v>
          </cell>
        </row>
        <row r="722">
          <cell r="B722" t="str">
            <v>2301000</v>
          </cell>
          <cell r="C722" t="str">
            <v>Апарат Міністерства охорони здоров'я України</v>
          </cell>
        </row>
        <row r="723">
          <cell r="B723" t="str">
            <v>2301010</v>
          </cell>
          <cell r="C723" t="str">
            <v>Керівництво та управління у сфері охорони здоров'я</v>
          </cell>
        </row>
        <row r="724">
          <cell r="B724" t="str">
            <v>2301020</v>
          </cell>
          <cell r="C724" t="str">
            <v>Дослідження, наукові і науково-технічні розробки, виконання робіт за державними цільовими програмами і державним замовленням, підготовка та підвищення кваліфікації наукових кадрів у сфері охорони здоров'я, фінансова підтримка розвитку наукової інфраструк</v>
          </cell>
        </row>
        <row r="725">
          <cell r="B725" t="str">
            <v>2301030</v>
          </cell>
          <cell r="C725" t="str">
            <v>Фінансування заходів по забезпеченню реалізації інвестиційного проекту з оснащення закладів охорони здоровія сучасним високотехнологічним медичним обладнанням</v>
          </cell>
        </row>
        <row r="726">
          <cell r="B726" t="str">
            <v>2301040</v>
          </cell>
          <cell r="C726" t="str">
            <v>Проведення епідеміологічного нагляду (спостереження), діяльність лабораторних підрозділів Центру громадського здоров'я та заходи боротьби з епідеміями</v>
          </cell>
        </row>
        <row r="727">
          <cell r="B727" t="str">
            <v>2301050</v>
          </cell>
          <cell r="C727" t="str">
            <v>Прикладні наукові та науково-технічні розробки, виконання робіт за державними цільовими програмами і державним замовленням, фінансова підтримка підготовки наукових кадрів у сфері охорони здоров'я</v>
          </cell>
        </row>
        <row r="728">
          <cell r="B728" t="str">
            <v>2301060</v>
          </cell>
          <cell r="C728" t="str">
            <v>Фінансова підтримка розвитку інфраструктури наукової діяльності у сфері профілактичної та клінічної медицини</v>
          </cell>
        </row>
        <row r="729">
          <cell r="B729" t="str">
            <v>2301070</v>
          </cell>
          <cell r="C729" t="str">
            <v>Підготовка і підвищення кваліфікації медичних та фармацевтичних, наукових та науково-педагогічних кадрів вищими навчальними закладами ІІІ і ІV рівнів акредитації</v>
          </cell>
        </row>
        <row r="730">
          <cell r="B730" t="str">
            <v>2301080</v>
          </cell>
          <cell r="C730" t="str">
            <v>Підвищення кваліфікації медичних та фармацевтичних кадрів  та підготовка наукових і науково-педагогічних кадрів у сфері охорони здоров'я, підготовка та підвищення кваліфікації осіб з надання домедичної допомоги</v>
          </cell>
        </row>
        <row r="731">
          <cell r="B731" t="str">
            <v>2301090</v>
          </cell>
          <cell r="C731" t="str">
            <v>Методичне забезпечення діяльності медичних (фармацевтичних) вищих навчальних закладів та закладів післядипломної освіти</v>
          </cell>
        </row>
        <row r="732">
          <cell r="B732" t="str">
            <v>2301100</v>
          </cell>
          <cell r="C732" t="str">
            <v>Стаціонарне медичне обслуговування  працівників водного транспорту та нафтопереробної промисловості</v>
          </cell>
        </row>
        <row r="733">
          <cell r="B733" t="str">
            <v>2301110</v>
          </cell>
          <cell r="C733" t="str">
            <v>Спеціалізована та високоспеціалізована медична допомога, що надається загальнодержавними закладами охорони здоров'я</v>
          </cell>
        </row>
        <row r="734">
          <cell r="B734" t="str">
            <v>2301120</v>
          </cell>
          <cell r="C734" t="str">
            <v>Підготовка медичних і фармацевтичних кадрів вищими навчальними закладами І і ІІ рівнів акредитації</v>
          </cell>
        </row>
        <row r="735">
          <cell r="B735" t="str">
            <v>2301130</v>
          </cell>
          <cell r="C735" t="str">
            <v>Стипендії Президента України для видатних діячів галузі охорони здоров'я</v>
          </cell>
        </row>
        <row r="736">
          <cell r="B736" t="str">
            <v>2301140</v>
          </cell>
          <cell r="C736" t="str">
            <v>Централізована закупівля матеріально-технічних засобів для забезпечення надання медичних послуг у містах проведення Євро - 2012</v>
          </cell>
        </row>
        <row r="737">
          <cell r="B737" t="str">
            <v>2301150</v>
          </cell>
          <cell r="C737" t="str">
            <v>Капітальний ремонт приміщень Центру реконструктивної та відновної медицини (Університетської клініки) Одеського національного медичного університету та придбання медичного обладнання</v>
          </cell>
        </row>
        <row r="738">
          <cell r="B738" t="str">
            <v>2301160</v>
          </cell>
          <cell r="C738" t="str">
            <v>Створення центрів позитронно-емісійної томографії та придбання ПЕТ-КТ сканерів</v>
          </cell>
        </row>
        <row r="739">
          <cell r="B739" t="str">
            <v>2301170</v>
          </cell>
          <cell r="C739" t="str">
            <v>Діагностика і лікування захворювань  із впровадженням експериментальних та нових медичних технологій у закладах охорони здоров'я науково-дослідних установ та  вищих навчальних медичних закладах Міністерства охорони здоров'я України</v>
          </cell>
        </row>
        <row r="740">
          <cell r="B740" t="str">
            <v>2301180</v>
          </cell>
          <cell r="C740" t="str">
            <v>Санаторне лікування хворих на туберкульоз та дітей і підлітків з соматичними захворюваннями</v>
          </cell>
        </row>
        <row r="741">
          <cell r="B741" t="str">
            <v>2301190</v>
          </cell>
          <cell r="C741" t="str">
            <v>Створення оперативно-диспетчерських служб з використанням сучасних GPS-технологій</v>
          </cell>
        </row>
        <row r="742">
          <cell r="B742" t="str">
            <v>2301200</v>
          </cell>
          <cell r="C742" t="str">
            <v>Спеціалізована консультативна амбулаторно-поліклінічна та стоматологічна допомога, що надається вищими навчальними закладами, науково-дослідними установами та загальнодержавними закладами охорони здоров'я</v>
          </cell>
        </row>
        <row r="743">
          <cell r="B743" t="str">
            <v>2301210</v>
          </cell>
          <cell r="C743" t="str">
            <v>Придбання медикаментів для забезпечення дітей, хворих на рідкісні захворювання</v>
          </cell>
        </row>
        <row r="744">
          <cell r="B744" t="str">
            <v>2301230</v>
          </cell>
          <cell r="C744" t="str">
            <v>Надання послуг у стоматологічних поліклініках вищих навчальних медичних закладів та інших загальнодержавних стоматологічних закладах</v>
          </cell>
        </row>
        <row r="745">
          <cell r="B745" t="str">
            <v>2301250</v>
          </cell>
          <cell r="C745" t="str">
            <v>Державний санітарно-епідеміологічний нагляд, дезінфекційні заходи та заходи по боротьбі з епідеміями</v>
          </cell>
        </row>
        <row r="746">
          <cell r="B746" t="str">
            <v>2301260</v>
          </cell>
          <cell r="C746" t="str">
            <v>Заходи по боротьбі з епідеміями</v>
          </cell>
        </row>
        <row r="747">
          <cell r="B747" t="str">
            <v>2301270</v>
          </cell>
          <cell r="C747" t="str">
            <v>Програми і централізовані заходи з імунопрофілактики</v>
          </cell>
        </row>
        <row r="748">
          <cell r="B748" t="str">
            <v>2301280</v>
          </cell>
          <cell r="C748" t="str">
            <v>Виконання боргових зобов'язань за кредитами, залученими ДП "Укрмедпостач" під державні гарантії, для реалізації інвестиційного проекту, оплата податкових зобовіязань (з урахуванням штрафних санкцій), що виникли в рамках реалізації інвестиційного проекту</v>
          </cell>
        </row>
        <row r="749">
          <cell r="B749" t="str">
            <v>2301290</v>
          </cell>
          <cell r="C749" t="str">
            <v>Централізована закупівля рентгенологічного, діагностичного та іншого обладнання для закладів охорони здоров'я</v>
          </cell>
        </row>
        <row r="750">
          <cell r="B750" t="str">
            <v>2301310</v>
          </cell>
          <cell r="C750" t="str">
            <v>Централізовані заходи з трансплантації органів та тканин</v>
          </cell>
        </row>
        <row r="751">
          <cell r="B751" t="str">
            <v>2301320</v>
          </cell>
          <cell r="C751" t="str">
            <v>Проведення державним підприємством "Укрвакцина" розрахунків за надання послуг у галузі права щодо повернення бюджетних коштів</v>
          </cell>
        </row>
        <row r="752">
          <cell r="B752" t="str">
            <v>2301340</v>
          </cell>
          <cell r="C752" t="str">
            <v>Державний контроль за якістю лікарських засобів</v>
          </cell>
        </row>
        <row r="753">
          <cell r="B753" t="str">
            <v>2301350</v>
          </cell>
          <cell r="C753" t="str">
            <v>Організація і регулювання діяльності установ та окремі заходи у системі охорони здоров'я</v>
          </cell>
        </row>
        <row r="754">
          <cell r="B754" t="str">
            <v>2301360</v>
          </cell>
          <cell r="C754" t="str">
            <v>Лікування громадян України за кордоном</v>
          </cell>
        </row>
        <row r="755">
          <cell r="B755" t="str">
            <v>2301370</v>
          </cell>
          <cell r="C755" t="str">
            <v>Забезпечення медичних заходів по боротьбі з туберкульозом, профілактики та лікування СНІДу, лікування онкологічних хворих</v>
          </cell>
        </row>
        <row r="756">
          <cell r="B756" t="str">
            <v>2301380</v>
          </cell>
          <cell r="C756" t="str">
            <v>Розвиток служби екстреної медичної допомоги (придбання медичного автотранспорту) для закладів охорони здоровія України</v>
          </cell>
        </row>
        <row r="757">
          <cell r="B757" t="str">
            <v>2301390</v>
          </cell>
          <cell r="C757" t="str">
            <v>Забезпечення постраждалих учасників антитерористичної операції санаторно-курортним лікуванням</v>
          </cell>
        </row>
        <row r="758">
          <cell r="B758" t="str">
            <v>2301400</v>
          </cell>
          <cell r="C758" t="str">
            <v>Забезпечення медичних заходів окремих державних програм та комплексних заходів програмного характеру</v>
          </cell>
        </row>
        <row r="759">
          <cell r="B759" t="str">
            <v>2301410</v>
          </cell>
          <cell r="C759" t="str">
            <v>Функціонування Національної наукової медичної бібліотеки, збереження та популяризація історії медицини</v>
          </cell>
        </row>
        <row r="760">
          <cell r="B760" t="str">
            <v>2301420</v>
          </cell>
          <cell r="C760" t="str">
            <v>Збереження та популяризація історії медицини</v>
          </cell>
        </row>
        <row r="761">
          <cell r="B761" t="str">
            <v>2301430</v>
          </cell>
          <cell r="C76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762">
          <cell r="B762" t="str">
            <v>2301440</v>
          </cell>
          <cell r="C762" t="str">
            <v>Заходи з обміну та вивчення досвіду у провідних клініках світу</v>
          </cell>
        </row>
        <row r="763">
          <cell r="B763" t="str">
            <v>2301450</v>
          </cell>
          <cell r="C763" t="str">
            <v>Забезпечення окремих централізованих заходів з лікування цукрового діабету</v>
          </cell>
        </row>
        <row r="764">
          <cell r="B764" t="str">
            <v>2301460</v>
          </cell>
          <cell r="C764" t="str">
            <v>Медичне обслуговування працівників та пасажирів залізничного транспорту</v>
          </cell>
        </row>
        <row r="765">
          <cell r="B765" t="str">
            <v>2301480</v>
          </cell>
          <cell r="C765" t="str">
            <v>Компенсація виробникам додаткових витрат, пов'язаних з підвищенням з 1 січня 2004 р. ставки акцизного збору на спирт етиловий, що використовується для виготовлення лікарських засобів</v>
          </cell>
        </row>
        <row r="766">
          <cell r="B766" t="str">
            <v>2301490</v>
          </cell>
          <cell r="C766" t="str">
            <v>Комплексне медико-санітарне забезпечення та лікування онкологічних захворювань із застосуванням високовартісних медичних технологій громадян, які постраждали внаслідок Чорнобильської катастрофи</v>
          </cell>
        </row>
        <row r="767">
          <cell r="B767" t="str">
            <v>2301500</v>
          </cell>
          <cell r="C767" t="str">
            <v>Компенсація населенню додаткових витрат, повіязаних з підвищенням ставки податку на додану вартість на лікарські засоби</v>
          </cell>
        </row>
        <row r="768">
          <cell r="B768" t="str">
            <v>2301510</v>
          </cell>
          <cell r="C768" t="str">
            <v>Заходи із реабілітації хворих на дитячий церебральний параліч</v>
          </cell>
        </row>
        <row r="769">
          <cell r="B769" t="str">
            <v>2301520</v>
          </cell>
          <cell r="C769" t="str">
            <v>Фінансова підтримка служб Товариства Червоного Хреста України та внесок до Міжнародної федерації Товариств Червоного Хреста та Червоного Півмісяця</v>
          </cell>
        </row>
        <row r="770">
          <cell r="B770" t="str">
            <v>2301540</v>
          </cell>
          <cell r="C770" t="str">
            <v>Надання державних пільгових довгострокових кредитів на підготовку медичних та фармацевтичних кадрів вищими навчальними закладами</v>
          </cell>
        </row>
        <row r="771">
          <cell r="B771" t="str">
            <v>2301550</v>
          </cell>
          <cell r="C771" t="str">
            <v>Реалізація пілотного проекту щодо зміни механізму фінансового забезпечення оперативного лікування з трансплантації органів та інших анатомічних матеріалів</v>
          </cell>
        </row>
        <row r="772">
          <cell r="B772" t="str">
            <v>2301580</v>
          </cell>
          <cell r="C772" t="str">
            <v>Заходи із запобігання поширенню та лікування грипу типу А/Н1N1/Каліфорнія/04/09 і гострих респіраторних захворювань</v>
          </cell>
        </row>
        <row r="773">
          <cell r="B773" t="str">
            <v>2301590</v>
          </cell>
          <cell r="C773" t="str">
            <v>Заходи із проектування, реконструкції та капітального ремонту закладів охорони здоров'я в містах проведення  Євро - 2012</v>
          </cell>
        </row>
        <row r="774">
          <cell r="B774" t="str">
            <v>2301600</v>
          </cell>
          <cell r="C774" t="str">
            <v>Заходи з подолання епідемії туберкульозу та СНІДу</v>
          </cell>
        </row>
        <row r="775">
          <cell r="B775" t="str">
            <v>2301610</v>
          </cell>
          <cell r="C775" t="str">
            <v>Поліпшення охорони здоров`я на службі у людей</v>
          </cell>
        </row>
        <row r="776">
          <cell r="B776" t="str">
            <v>2301800</v>
          </cell>
          <cell r="C776" t="str">
            <v>Заходи щодо створення державної клініки високих медичних технологій у Запорізькій області</v>
          </cell>
        </row>
        <row r="777">
          <cell r="B777" t="str">
            <v>2301810</v>
          </cell>
          <cell r="C777" t="str">
            <v>Будівництво сучасного лікувально-діагностичного комплексу Національної дитячої спеціалізованої лікарні іОхматдиті</v>
          </cell>
        </row>
        <row r="778">
          <cell r="B778" t="str">
            <v>2301820</v>
          </cell>
          <cell r="C778" t="str">
            <v>Добудова лікувального корпусу Державного закладу "Прикарпатський центр репродукції людини на вул. Чорновола, 51-Г, в м. Івано-Франківську"</v>
          </cell>
        </row>
        <row r="779">
          <cell r="B779" t="str">
            <v>2301830</v>
          </cell>
          <cell r="C779" t="str">
            <v>Покращення якості променевої терапії при лікуванні онкологічних захворювань в Національному інституті раку</v>
          </cell>
        </row>
        <row r="780">
          <cell r="B780" t="str">
            <v>2301840</v>
          </cell>
          <cell r="C780" t="str">
            <v>Запровадження медичної інформаційної системи в Національному інституті раку</v>
          </cell>
        </row>
        <row r="781">
          <cell r="B781" t="str">
            <v>2301850</v>
          </cell>
          <cell r="C781" t="str">
            <v>Реконструкція і розширення Національного інституту раку</v>
          </cell>
        </row>
        <row r="782">
          <cell r="B782" t="str">
            <v>2301860</v>
          </cell>
          <cell r="C782" t="str">
            <v>Розроблення проектно-кошторисної документації та виконання робіт з реконструкції будівель та споруд Українського науково-практичного центру ендокринної хірургії, трансплантології ендокринних органів і тканин</v>
          </cell>
        </row>
        <row r="783">
          <cell r="B783" t="str">
            <v>2301870</v>
          </cell>
          <cell r="C783" t="str">
            <v>Будівництво клінік медичних навчальних закладів ІІІ - ІV рівнів акредитації</v>
          </cell>
        </row>
        <row r="784">
          <cell r="B784" t="str">
            <v>2301890</v>
          </cell>
          <cell r="C784" t="str">
            <v>Реконструкція та капітальний ремонт навчальних корпусів і гуртожитків Донецького національного медичного університету ім. М.Горького</v>
          </cell>
        </row>
        <row r="785">
          <cell r="B785" t="str">
            <v>2302000</v>
          </cell>
          <cell r="C785" t="str">
            <v>Державна служба України з лікарських засобів</v>
          </cell>
        </row>
        <row r="786">
          <cell r="B786" t="str">
            <v>2302010</v>
          </cell>
          <cell r="C786" t="str">
            <v>Керівництво та управління у сфері лікарських засобів</v>
          </cell>
        </row>
        <row r="787">
          <cell r="B787" t="str">
            <v>2302020</v>
          </cell>
          <cell r="C787" t="str">
            <v>Заходи по боротьбі з виробництвом та розповсюдженням фальсифікованих та субстандартних лікарських засобів</v>
          </cell>
        </row>
        <row r="788">
          <cell r="B788" t="str">
            <v>2302030</v>
          </cell>
          <cell r="C788" t="str">
            <v>Створення державної інформаційно-аналітичної системи контролю за лікарськими засобами і медичною продукцією</v>
          </cell>
        </row>
        <row r="789">
          <cell r="B789" t="str">
            <v>2303000</v>
          </cell>
          <cell r="C789" t="str">
            <v>Державна служба України з контролю за наркотиками</v>
          </cell>
        </row>
        <row r="790">
          <cell r="B790" t="str">
            <v>2303010</v>
          </cell>
          <cell r="C790" t="str">
            <v>Керівництво та управління у сфері контролю за наркотиками</v>
          </cell>
        </row>
        <row r="791">
          <cell r="B791" t="str">
            <v>2304000</v>
          </cell>
          <cell r="C791" t="str">
            <v>Державна санітарно-епідеміологічна служба України</v>
          </cell>
        </row>
        <row r="792">
          <cell r="B792" t="str">
            <v>2304010</v>
          </cell>
          <cell r="C792" t="str">
            <v>Керівництво та управління у сфері санітарно-епідеміологічної служби</v>
          </cell>
        </row>
        <row r="793">
          <cell r="B793" t="str">
            <v>2304020</v>
          </cell>
          <cell r="C793" t="str">
            <v>Проведення лабораторних досліджень у сфері санітарного та епідемічного благополуччя населення і вжиття спеціальних заходів на локалізацію та ліквідацію спалахів та епідемій</v>
          </cell>
        </row>
        <row r="794">
          <cell r="B794" t="str">
            <v>2305000</v>
          </cell>
          <cell r="C794" t="str">
            <v>Державна служба України з питань протидії ВІЛ-інфекції/СНІДу та інших соціально небезпечних захворювань</v>
          </cell>
        </row>
        <row r="795">
          <cell r="B795" t="str">
            <v>2305010</v>
          </cell>
          <cell r="C795" t="str">
            <v>Керівництво та управління у сфері протидії ВІЛ-інфекції/СНІДу та інших соціально небезпечних захворювань</v>
          </cell>
        </row>
        <row r="796">
          <cell r="B796" t="str">
            <v>2305020</v>
          </cell>
          <cell r="C796" t="str">
            <v>Удосконалення заходів протидіі ВІЛ-інфекції/СНІДу та інших соціально-небезпечних захворювань в Україні</v>
          </cell>
        </row>
        <row r="797">
          <cell r="B797" t="str">
            <v>2306000</v>
          </cell>
          <cell r="C797" t="str">
            <v>Національна академія медичних наук України</v>
          </cell>
        </row>
        <row r="798">
          <cell r="B798" t="str">
            <v>2306020</v>
          </cell>
          <cell r="C798" t="str">
            <v>Наукова і організаційна діяльність президії Національної академії медичних наук України</v>
          </cell>
        </row>
        <row r="799">
          <cell r="B799" t="str">
            <v>2306030</v>
          </cell>
          <cell r="C799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профілактики і лікування хвороб людини, підготовка наукових кадрів, фінансова підтримка розвитку</v>
          </cell>
        </row>
        <row r="800">
          <cell r="B800" t="str">
            <v>2306060</v>
          </cell>
          <cell r="C800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801">
          <cell r="B801" t="str">
            <v>2306820</v>
          </cell>
          <cell r="C801" t="str">
            <v>Реалізація державних інвестиційних проектів Національної академії медичних наук України</v>
          </cell>
        </row>
        <row r="802">
          <cell r="B802" t="str">
            <v>2307000</v>
          </cell>
          <cell r="C802" t="str">
            <v>Державна служба з лікарських засобів та контролю за наркотиками</v>
          </cell>
        </row>
        <row r="803">
          <cell r="B803" t="str">
            <v>2307010</v>
          </cell>
          <cell r="C803" t="str">
            <v>Керівництво та управління у сфері лікарських засобів та контролю за наркотиками</v>
          </cell>
        </row>
        <row r="804">
          <cell r="B804" t="str">
            <v>2308000</v>
          </cell>
          <cell r="C804" t="str">
            <v>Національна служба здоровія України</v>
          </cell>
        </row>
        <row r="805">
          <cell r="B805" t="str">
            <v>2308010</v>
          </cell>
          <cell r="C805" t="str">
            <v>Керівництво та управління у сфері державних фінансових гарантій медичного обслуговування населення</v>
          </cell>
        </row>
        <row r="806">
          <cell r="B806" t="str">
            <v>2308020</v>
          </cell>
          <cell r="C806" t="str">
            <v>Надання первинної медичної допомоги населенню</v>
          </cell>
        </row>
        <row r="807">
          <cell r="B807" t="str">
            <v>2310000</v>
          </cell>
          <cell r="C807" t="str">
            <v>Міністерство охорони здоров'я України (загальнодержавні видатки та кредитування)</v>
          </cell>
        </row>
        <row r="808">
          <cell r="B808" t="str">
            <v>2311000</v>
          </cell>
          <cell r="C808" t="str">
            <v>Міністерство охорони здоров'я України (загальнодержавні видатки та кредитування)</v>
          </cell>
        </row>
        <row r="809">
          <cell r="B809" t="str">
            <v>2311020</v>
          </cell>
          <cell r="C809" t="str">
            <v>Субвенція з державного бюджету місцевим бюджетам на оснащення сільських амбулаторій та фельдшерсько-акушерських пунктів, придбання автомобілів швидкої медичної допомоги для сільських закладів охорони здоров'я</v>
          </cell>
        </row>
        <row r="810">
          <cell r="B810" t="str">
            <v>2311030</v>
          </cell>
          <cell r="C810" t="str">
            <v>Субвенція з державного бюджету обласному бюджету Черкаської області на дооснащення медичним обладнанням для введення в експлуатацію дитячої обласної лікарні</v>
          </cell>
        </row>
        <row r="811">
          <cell r="B811" t="str">
            <v>2311050</v>
          </cell>
          <cell r="C811" t="str">
            <v>Субвенція з державного бюджету обласному бюджету Донецької області на забезпечення лікування інвалідів-спинальників у Донецькій обласній лікарні відновного лікування</v>
          </cell>
        </row>
        <row r="812">
          <cell r="B812" t="str">
            <v>2311060</v>
          </cell>
          <cell r="C812" t="str">
            <v>Субвенція з державного бюджету місцевим бюджетам на фінансування заходів із запобігання поширенню та лікування грипу типу А/Н1N1/Каліфорнія/04/09 і гострих респіраторних захворювань</v>
          </cell>
        </row>
        <row r="813">
          <cell r="B813" t="str">
            <v>2311090</v>
          </cell>
          <cell r="C813" t="str">
            <v>Субвенція з державного бюджету міському бюджету міста Києва на реконструкцію з розширенням будівель Київської міської клінічної лікарні N 6 з перепрофілюванням її під лікарню швидкої медичної допомоги</v>
          </cell>
        </row>
        <row r="814">
          <cell r="B814" t="str">
            <v>2311100</v>
          </cell>
          <cell r="C814" t="str">
            <v>Субвенція з державного бюджету обласному бюджету Донецької області на будівництво та капітальний ремонт окремих об'єктів обласних закладів охорони здоров'я</v>
          </cell>
        </row>
        <row r="815">
          <cell r="B815" t="str">
            <v>2311110</v>
          </cell>
          <cell r="C815" t="str">
            <v>Субвенція з державного бюджету міському бюджету м. Києва на капітальний ремонт Київського міського центру репродуктивної та перинатальної медицини</v>
          </cell>
        </row>
        <row r="816">
          <cell r="B816" t="str">
            <v>2311120</v>
          </cell>
          <cell r="C816" t="str">
            <v>Субвенція з державного бюджету обласному бюджету Чернівецької області на придбання обладнання для закладів охорони здоров'я Чернівецької області</v>
          </cell>
        </row>
        <row r="817">
          <cell r="B817" t="str">
            <v>2311130</v>
          </cell>
          <cell r="C817" t="str">
            <v>Субвенція з державного бюджету міському бюджету міста Києва на реконструкцію та ремонт приміщення з подальшим обладнанням Київського міського центру репродуктивної та перинатальної медицини</v>
          </cell>
        </row>
        <row r="818">
          <cell r="B818" t="str">
            <v>2311140</v>
          </cell>
          <cell r="C818" t="str">
            <v>Субвенція з державного бюджету міському бюджету міста Одеси на будівництво, реконструкцію, реставрацію і капітальний ремонт Одеської міської клінічної інфекційної лікарні</v>
          </cell>
        </row>
        <row r="819">
          <cell r="B819" t="str">
            <v>2311150</v>
          </cell>
          <cell r="C819" t="str">
            <v>Субвенція з державного бюджету міському бюджету міста Івано-Франківська на придбання медичного обладнання для закладів охорони здоров'я міста Івано-Франківськ</v>
          </cell>
        </row>
        <row r="820">
          <cell r="B820" t="str">
            <v>2311160</v>
          </cell>
          <cell r="C820" t="str">
            <v>Субвенція з державного бюджету місцевим бюджетам на придбання витратних матеріалів для закладів охорони здоров'я та лікарських засобів для інгаляційної анестезії</v>
          </cell>
        </row>
        <row r="821">
          <cell r="B821" t="str">
            <v>2311170</v>
          </cell>
          <cell r="C821" t="str">
            <v>Субвенція з державного бюджету обласному бюджету Кіровоградської області на придбання високовартісного медичного обладнання</v>
          </cell>
        </row>
        <row r="822">
          <cell r="B822" t="str">
            <v>2311180</v>
          </cell>
          <cell r="C822" t="str">
            <v>Субвенція з державного бюджету обласному бюджету Волинської області на закупівлю рентген-діагностичного обладнання, в тому числі ангіографу</v>
          </cell>
        </row>
        <row r="823">
          <cell r="B823" t="str">
            <v>2311190</v>
          </cell>
          <cell r="C823" t="str">
            <v>Субвенція з державного бюджету обласному бюджету Донецької області на будівництво ПЕТ-КТ центру, капітальний ремонт і реконструкцію лікарняних споруд та закупівлю високовартісного медичного обладнання для Донецького обласного клінічного територіального м</v>
          </cell>
        </row>
        <row r="824">
          <cell r="B824" t="str">
            <v>2311200</v>
          </cell>
          <cell r="C824" t="str">
            <v>Субвенція з державного бюджету обласному бюджету Одеської області на закупівлю рентген-діагностичного та іншого медичного обладнання</v>
          </cell>
        </row>
        <row r="825">
          <cell r="B825" t="str">
            <v>2311210</v>
          </cell>
          <cell r="C825" t="str">
            <v>Субвенція з державного бюджету районному бюджету Васильківського району Київської області на завершення будівництва та введення в експлуатацію амбулаторії смт Глеваха</v>
          </cell>
        </row>
        <row r="826">
          <cell r="B826" t="str">
            <v>2311220</v>
          </cell>
          <cell r="C826" t="str">
            <v>Субвенція з державного бюджету місцевим бюджетам на придбання витратних матеріалів та медичного обладнання для закладів охорони здоров'я</v>
          </cell>
        </row>
        <row r="827">
          <cell r="B827" t="str">
            <v>2311230</v>
          </cell>
          <cell r="C827" t="str">
            <v>Субвенція з державного бюджету місцевим бюджетам на поліпшення умов оплати праці медичних працівників, які надають медичну допомогу хворим на туберкульоз</v>
          </cell>
        </row>
        <row r="828">
          <cell r="B828" t="str">
            <v>2311240</v>
          </cell>
          <cell r="C828" t="str">
            <v>Субвенція з державного бюджету міському бюджету міста Донецька на придбання сучасного медичного обладнання для закладів охорони здоров'я</v>
          </cell>
        </row>
        <row r="829">
          <cell r="B829" t="str">
            <v>2311250</v>
          </cell>
          <cell r="C829" t="str">
            <v>Субвенція з державного бюджету міському бюджету міста Дзержинськ Донецької області на придбання сучасного лікувально-діагностичного обладнання для закладів охорони здоров'я</v>
          </cell>
        </row>
        <row r="830">
          <cell r="B830" t="str">
            <v>2311260</v>
          </cell>
          <cell r="C830" t="str">
            <v>Субвенція з державного бюджету обласному бюджету Дніпропетровської області на придбання медичного обладнання та автомобілів швидкої медичної допомоги для закладів охорони здоров'я</v>
          </cell>
        </row>
        <row r="831">
          <cell r="B831" t="str">
            <v>2311270</v>
          </cell>
          <cell r="C831" t="str">
            <v>Субвенція з державного бюджету обласному бюджету Київської області на придбання медичного обладнання для Київської обласної клінічної лікарні</v>
          </cell>
        </row>
        <row r="832">
          <cell r="B832" t="str">
            <v>2311280</v>
          </cell>
          <cell r="C832" t="str">
            <v>Субвенція з державного бюджету обласному бюджету Закарпатської області на придбання сучасного високовартісного лікувального та діагностичного обладнання для закладів охорони здоров'я</v>
          </cell>
        </row>
        <row r="833">
          <cell r="B833" t="str">
            <v>2311290</v>
          </cell>
          <cell r="C833" t="str">
            <v>Субвенція з державного бюджету місцевим бюджетам на підтримку реформування системи охорони здоров'я у Вінницькій, Дніпропетровській, Донецькій областях та м. Києві</v>
          </cell>
        </row>
        <row r="834">
          <cell r="B834" t="str">
            <v>2311300</v>
          </cell>
          <cell r="C834" t="str">
            <v>Субвенція з державного бюджету місцевим бюджетам на придбання медикаментів та виробів медичного призначення для забезпечення швидкої медичної допомоги</v>
          </cell>
        </row>
        <row r="835">
          <cell r="B835" t="str">
            <v>2311310</v>
          </cell>
          <cell r="C835" t="str">
            <v>Субвенція з державного бюджету місцевим бюджетам на придбання медикаментів та виробів медичного призначення для реалізації заходів державних цільових програм та комплексних заходів програмного характеру</v>
          </cell>
        </row>
        <row r="836">
          <cell r="B836" t="str">
            <v>2311320</v>
          </cell>
          <cell r="C836" t="str">
            <v>Субвенція з державного бюджету місцевим бюджетам на придбання медичного обладнання (мамографічного, рентгенологічного та апаратів ультразвукової діагностики) вітчизняного виробництва</v>
          </cell>
        </row>
        <row r="837">
          <cell r="B837" t="str">
            <v>2311330</v>
          </cell>
          <cell r="C837" t="str">
            <v>Субвенція з державного бюджету міському бюджету міста Києва на забезпечення функціонування Київської міської клінічної лікарні "Київський міський центр серця"</v>
          </cell>
        </row>
        <row r="838">
          <cell r="B838" t="str">
            <v>2311340</v>
          </cell>
          <cell r="C838" t="str">
            <v>Субвенція з державного бюджету місцевим бюджетам на погашення кредиторської заборгованості за медичне обладнання, придбане в 2011 році за рахунок субвенції з державного бюджету місцевим бюджетам на придбання витратних матеріалів та медичного обладнання д</v>
          </cell>
        </row>
        <row r="839">
          <cell r="B839" t="str">
            <v>2311350</v>
          </cell>
          <cell r="C839" t="str">
            <v>Субвенція з державного бюджету місцевим бюджетам на часткове відшкодування вартості лікарських засобів для лікування осіб з гіпертонічною хворобою</v>
          </cell>
        </row>
        <row r="840">
          <cell r="B840" t="str">
            <v>2311360</v>
          </cell>
          <cell r="C840" t="str">
            <v>Субвенція з державного бюджету обласному бюджету Харківської області на придбання лікарських засобів та виробів медичного призначення для Обласної клінічної лікарні - центру екстреної медичної допомоги та медицини катастроф</v>
          </cell>
        </row>
        <row r="841">
          <cell r="B841" t="str">
            <v>2311370</v>
          </cell>
          <cell r="C841" t="str">
            <v>Субвенція з державного бюджету міському бюджету міста Києва на забезпечення функціонування Центру ядерної медицини Київського міського клінічного онкологічного центру</v>
          </cell>
        </row>
        <row r="842">
          <cell r="B842" t="str">
            <v>2311380</v>
          </cell>
          <cell r="C842" t="str">
            <v>Субвенція з державного бюджету місцевим бюджетам на придбання медичного обладнання та  автотранспорту для закладів охорони здоров'я </v>
          </cell>
        </row>
        <row r="843">
          <cell r="B843" t="str">
            <v>2311390</v>
          </cell>
          <cell r="C843" t="str">
            <v>Субвенція з державного бюджету міському бюджету міста Києва на забезпечення функціонування Центру ядерної медицини Київського міського клінічного онкологічного центру</v>
          </cell>
        </row>
        <row r="844">
          <cell r="B844" t="str">
            <v>2311410</v>
          </cell>
          <cell r="C844" t="str">
            <v>Медична субвенція з державного бюджету місцевим бюджетам</v>
          </cell>
        </row>
        <row r="845">
          <cell r="B845" t="str">
            <v>2311420</v>
          </cell>
          <cell r="C845" t="str">
            <v>Субвенція з державного бюджету місцевим бюджетам на забезпечення медичних заходів окремих державних програм та комплексних заходів програмного характеру</v>
          </cell>
        </row>
        <row r="846">
          <cell r="B846" t="str">
            <v>2311430</v>
          </cell>
          <cell r="C846" t="str">
            <v>Субвенція з державного бюджету обласному бюджету Львівської області на завершення реконструкції Львівського обласного перинатального центру</v>
          </cell>
        </row>
        <row r="847">
          <cell r="B847" t="str">
            <v>2311440</v>
          </cell>
          <cell r="C847" t="str">
            <v>Субвенція з державного бюджету обласному бюджету Чернівецької області на реконструкцію будівель Чернівецького перинатального центру, структурного підрозділу Чернівецької обласної клінічної лікарні</v>
          </cell>
        </row>
        <row r="848">
          <cell r="B848" t="str">
            <v>2311450</v>
          </cell>
          <cell r="C848" t="str">
            <v>Субвенція з державного бюджету місцевим бюджетам на придбання ангіографічного обладнання</v>
          </cell>
        </row>
        <row r="849">
          <cell r="B849" t="str">
            <v>2311460</v>
          </cell>
          <cell r="C849" t="str">
            <v>Субвенція з державного бюджету місцевим бюджетам на відшкодування вартості лікарських засобів для лікування окремих захворювань</v>
          </cell>
        </row>
        <row r="850">
          <cell r="B850" t="str">
            <v>2311600</v>
          </cell>
          <cell r="C850" t="str">
            <v>Субвенція з державного бюджету місцевим бюджетам на реформування регіональних систем охорони здоровія для здійснення  заходів з виконання спільного з Міжнародним банком реконструкції та розвитку проекту "Поліпшення охорони здоров'я на службі у людей"</v>
          </cell>
        </row>
        <row r="851">
          <cell r="B851" t="str">
            <v>2400000</v>
          </cell>
          <cell r="C851" t="str">
            <v>Міністерство екології та природних ресурсів України</v>
          </cell>
        </row>
        <row r="852">
          <cell r="B852" t="str">
            <v>2401000</v>
          </cell>
          <cell r="C852" t="str">
            <v>Апарат Міністерства екології та природних ресурсів України</v>
          </cell>
        </row>
        <row r="853">
          <cell r="B853" t="str">
            <v>2401010</v>
          </cell>
          <cell r="C853" t="str">
            <v>Загальне керівництво та управління у сфері екології та природних ресурсів</v>
          </cell>
        </row>
        <row r="854">
          <cell r="B854" t="str">
            <v>2401020</v>
          </cell>
          <cell r="C854" t="str">
            <v>Управління та контроль у сфері охорони навколишнього природного середовища на регіональному рівні</v>
          </cell>
        </row>
        <row r="855">
          <cell r="B855" t="str">
            <v>2401030</v>
          </cell>
          <cell r="C855" t="str">
            <v>Розробка та впровадження комплексної інформаційної системи Міністерства екології та природних ресурсів України</v>
          </cell>
        </row>
        <row r="856">
          <cell r="B856" t="str">
            <v>2401040</v>
          </cell>
          <cell r="C856" t="str">
            <v>Прикладні наукові та науково-технічні розробки, виконання робіт за державними цільовими програмами і державним замовленням у сфері природоохоронної діяльності, фінансова підтримка підготовки наукових кадрів</v>
          </cell>
        </row>
        <row r="857">
          <cell r="B857" t="str">
            <v>2401090</v>
          </cell>
          <cell r="C857" t="str">
            <v>Підвищення кваліфікації та перепідготовка у сфері екології та природних ресурсів, підготовка наукових та науково-педагогічних кадрів</v>
          </cell>
        </row>
        <row r="858">
          <cell r="B858" t="str">
            <v>2401100</v>
          </cell>
          <cell r="C858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859">
          <cell r="B859" t="str">
            <v>2401140</v>
          </cell>
          <cell r="C859" t="str">
            <v>Підготовка робітничих кадрів у професійно-технічних навчальних закладах соціальної реабілітації та адаптації</v>
          </cell>
        </row>
        <row r="860">
          <cell r="B860" t="str">
            <v>2401160</v>
          </cell>
          <cell r="C860" t="str">
            <v>Збереження природно-заповідного фонду</v>
          </cell>
        </row>
        <row r="861">
          <cell r="B861" t="str">
            <v>2401190</v>
          </cell>
          <cell r="C861" t="str">
            <v>Моніторинг навколишнього природного середовища та забезпечення державного контролю за додержанням вимог природоохоронного законодавства</v>
          </cell>
        </row>
        <row r="862">
          <cell r="B862" t="str">
            <v>2401230</v>
          </cell>
          <cell r="C862" t="str">
            <v>Очистка стічних вод</v>
          </cell>
        </row>
        <row r="863">
          <cell r="B863" t="str">
            <v>2401240</v>
          </cell>
          <cell r="C863" t="str">
            <v>Міжнародне співробітництво у сфері охорони навколишнього природного середовища, сприяння сталому розвитку, екологічній освіті та поширенню екологічної інформації</v>
          </cell>
        </row>
        <row r="864">
          <cell r="B864" t="str">
            <v>2401250</v>
          </cell>
          <cell r="C864" t="str">
            <v>Поводження з відходами та небезпечними хімічними речовинами</v>
          </cell>
        </row>
        <row r="865">
          <cell r="B865" t="str">
            <v>2401260</v>
          </cell>
          <cell r="C865" t="str">
            <v>Формування національної екологічної мережі</v>
          </cell>
        </row>
        <row r="866">
          <cell r="B866" t="str">
            <v>2401270</v>
          </cell>
          <cell r="C866" t="str">
            <v>Здійснення природоохоронних заходів</v>
          </cell>
        </row>
        <row r="867">
          <cell r="B867" t="str">
            <v>2401280</v>
          </cell>
          <cell r="C867" t="str">
            <v>Здійснення природоохоронних заходів, направлених на упередження та ліквідацію наслідків негативних природних явищ</v>
          </cell>
        </row>
        <row r="868">
          <cell r="B868" t="str">
            <v>2401290</v>
          </cell>
          <cell r="C868" t="str">
            <v>Підвищення якості атмосферного повітря</v>
          </cell>
        </row>
        <row r="869">
          <cell r="B869" t="str">
            <v>2401320</v>
          </cell>
          <cell r="C869" t="str">
            <v>Фінансова підтримка природоохоронної діяльності, у тому числі через механізм здешевлення кредитів комерційних банків</v>
          </cell>
        </row>
        <row r="870">
          <cell r="B870" t="str">
            <v>2401330</v>
          </cell>
          <cell r="C870" t="str">
            <v>Заходи щодо очистки стічних вод в місті Одесі</v>
          </cell>
        </row>
        <row r="871">
          <cell r="B871" t="str">
            <v>2401450</v>
          </cell>
          <cell r="C871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872">
          <cell r="B872" t="str">
            <v>2401460</v>
          </cell>
          <cell r="C872" t="str">
            <v>Демаркація та делімітація державного кордону</v>
          </cell>
        </row>
        <row r="873">
          <cell r="B873" t="str">
            <v>2401470</v>
          </cell>
          <cell r="C873" t="str">
            <v>Керівництво та управління у сфері геодезії, картографії та кадастру</v>
          </cell>
        </row>
        <row r="874">
          <cell r="B874" t="str">
            <v>2401480</v>
          </cell>
          <cell r="C874" t="str">
            <v>Фінансове забезпечення цільових проектів екологічної модернізації підприємств</v>
          </cell>
        </row>
        <row r="875">
          <cell r="B875" t="str">
            <v>2401490</v>
          </cell>
          <cell r="C875" t="str">
            <v>Компенсація витрат, пов'язаних з утилізацією транспортних засобів</v>
          </cell>
        </row>
        <row r="876">
          <cell r="B876" t="str">
            <v>2401500</v>
          </cell>
          <cell r="C876" t="str">
            <v>Здійснення заходів щодо реалізації пріоритетів розвитку сфери охорони навколишнього природного середовища</v>
          </cell>
        </row>
        <row r="877">
          <cell r="B877" t="str">
            <v>2401510</v>
          </cell>
          <cell r="C877" t="str">
            <v>Внески України до бюджетів Рамкової конвенції ООН про зміну клімату, Кіотського протоколу та Міжнародного журналу транзакцій</v>
          </cell>
        </row>
        <row r="878">
          <cell r="B878" t="str">
            <v>2401520</v>
          </cell>
          <cell r="C878" t="str">
            <v>Забезпечення діяльності Національного центру обліку викидів парникових газів</v>
          </cell>
        </row>
        <row r="879">
          <cell r="B879" t="str">
            <v>2401530</v>
          </cell>
          <cell r="C879" t="str">
            <v>Державна підтримка заходів, спрямованих на зменшення обсягів викидів (збільшення абсорбції) парникових газів, у тому числі на утеплення приміщень закладів соціального забезпечення, розвиток міжнародного співробітництва з питань зміни клімату</v>
          </cell>
        </row>
        <row r="880">
          <cell r="B880" t="str">
            <v>2402000</v>
          </cell>
          <cell r="C880" t="str">
            <v>Державне агентство екологічних інвестицій України</v>
          </cell>
        </row>
        <row r="881">
          <cell r="B881" t="str">
            <v>2402010</v>
          </cell>
          <cell r="C881" t="str">
            <v>Керівництво та управління у сфері екологічних інвестицій</v>
          </cell>
        </row>
        <row r="882">
          <cell r="B882" t="str">
            <v>2404000</v>
          </cell>
          <cell r="C882" t="str">
            <v>Державна служба геології та надр України</v>
          </cell>
        </row>
        <row r="883">
          <cell r="B883" t="str">
            <v>2404010</v>
          </cell>
          <cell r="C883" t="str">
            <v>Керівництво та управління у сфері геологічного вивчення та використання надр</v>
          </cell>
        </row>
        <row r="884">
          <cell r="B884" t="str">
            <v>2404020</v>
          </cell>
          <cell r="C884" t="str">
            <v>Розвиток мінерально-сировинної бази</v>
          </cell>
        </row>
        <row r="885">
          <cell r="B885" t="str">
            <v>2404030</v>
          </cell>
          <cell r="C885" t="str">
            <v>Геолого-екологічні дослідження та заходи</v>
          </cell>
        </row>
        <row r="886">
          <cell r="B886" t="str">
            <v>2405000</v>
          </cell>
          <cell r="C886" t="str">
            <v>Державна екологічна інспекція України</v>
          </cell>
        </row>
        <row r="887">
          <cell r="B887" t="str">
            <v>2405010</v>
          </cell>
          <cell r="C887" t="str">
            <v>Керівництво та управління у сфері екологічного контролю</v>
          </cell>
        </row>
        <row r="888">
          <cell r="B888" t="str">
            <v>2405020</v>
          </cell>
          <cell r="C888" t="str">
            <v>Зміцнення матеріально-технічної бази і методологічне забезпечення Державної екологічної інспекції України та її територіальних органів</v>
          </cell>
        </row>
        <row r="889">
          <cell r="B889" t="str">
            <v>2406000</v>
          </cell>
          <cell r="C889" t="str">
            <v>Національна комісія з радіаційного захисту населення України</v>
          </cell>
        </row>
        <row r="890">
          <cell r="B890" t="str">
            <v>2406010</v>
          </cell>
          <cell r="C890" t="str">
            <v>Керівництво та управління у сфері радіаційного захисту населення</v>
          </cell>
        </row>
        <row r="891">
          <cell r="B891" t="str">
            <v>2407000</v>
          </cell>
          <cell r="C891" t="str">
            <v>Державне агентство водних ресурсів України</v>
          </cell>
        </row>
        <row r="892">
          <cell r="B892" t="str">
            <v>2407010</v>
          </cell>
          <cell r="C892" t="str">
            <v>Керівництво та управління у сфері водного господарства</v>
          </cell>
        </row>
        <row r="893">
          <cell r="B893" t="str">
            <v>2407020</v>
          </cell>
          <cell r="C893" t="str">
            <v>Прикладні наукові та науково-технічні розробки, виконання робіт за державним замовленням у сфері розвитку водного господарства</v>
          </cell>
        </row>
        <row r="894">
          <cell r="B894" t="str">
            <v>2407030</v>
          </cell>
          <cell r="C894" t="str">
            <v>Розробки найважливіших новітніх технологій у сфері екологічного оздоровлення водних ресурсів</v>
          </cell>
        </row>
        <row r="895">
          <cell r="B895" t="str">
            <v>2407040</v>
          </cell>
          <cell r="C895" t="str">
            <v>Підвищення кваліфікації кадрів у сфері водного господарства</v>
          </cell>
        </row>
        <row r="896">
          <cell r="B896" t="str">
            <v>2407050</v>
          </cell>
          <cell r="C896" t="str">
            <v>Експлуатація державного водогосподарського комплексу та управління водними ресурсами</v>
          </cell>
        </row>
        <row r="897">
          <cell r="B897" t="str">
            <v>2407060</v>
          </cell>
          <cell r="C897" t="str">
            <v>Ведення державного моніторингу поверхневих вод, водного кадастру, паспортизація, управління водними ресурсами</v>
          </cell>
        </row>
        <row r="898">
          <cell r="B898" t="str">
            <v>2407070</v>
          </cell>
          <cell r="C898" t="str">
            <v>Захист від шкідливої дії вод сільських населених пунктів та сільськогосподарських угідь, в тому числі в басейні р. Тиса у Закарпатській області</v>
          </cell>
        </row>
        <row r="899">
          <cell r="B899" t="str">
            <v>2407080</v>
          </cell>
          <cell r="C899" t="str">
            <v>Комплексний протипаводковий захист в басейні р. Тиса у Закарпатській області</v>
          </cell>
        </row>
        <row r="900">
          <cell r="B900" t="str">
            <v>2407090</v>
          </cell>
          <cell r="C900" t="str">
            <v>Першочергове забезпечення сільських населених пунктів централізованим водопостачанням</v>
          </cell>
        </row>
        <row r="901">
          <cell r="B901" t="str">
            <v>2407100</v>
          </cell>
          <cell r="C90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902">
          <cell r="B902" t="str">
            <v>2407110</v>
          </cell>
          <cell r="C902" t="str">
            <v>Комплексний протипаводковий захист Прикарпатського регіону</v>
          </cell>
        </row>
        <row r="903">
          <cell r="B903" t="str">
            <v>2407120</v>
          </cell>
          <cell r="C903" t="str">
            <v>Розвиток та поліпшення екологічного стану зрошуваних та осушених систем</v>
          </cell>
        </row>
        <row r="904">
          <cell r="B904" t="str">
            <v>2407130</v>
          </cell>
          <cell r="C904" t="str">
            <v>Виконання боргових зобов'язань за кредитом, залученим ДП "Львівська обласна дирекція з протипаводкового захисту" під державну гарантію</v>
          </cell>
        </row>
        <row r="905">
          <cell r="B905" t="str">
            <v>2407140</v>
          </cell>
          <cell r="C905" t="str">
            <v>Здійснення заходів із заповнення водою водосховищ та інших водних об'єктів  Автономної Республіки Крим</v>
          </cell>
        </row>
        <row r="906">
          <cell r="B906" t="str">
            <v>2407150</v>
          </cell>
          <cell r="C906" t="str">
            <v>Покращення гідрологічного режиму та санітарного стану річок, будівництво та реконструкція берегоукріплювальних і гідротехнічних споруд у басейні р. Сіверський Донець</v>
          </cell>
        </row>
        <row r="907">
          <cell r="B907" t="str">
            <v>2407700</v>
          </cell>
          <cell r="C907" t="str">
            <v>Здійснення заходів щодо запобігання можливому затопленню територій внаслідок льодоходу та повені</v>
          </cell>
        </row>
        <row r="908">
          <cell r="B908" t="str">
            <v>2407800</v>
          </cell>
          <cell r="C908" t="str">
            <v>Реконструкція гідротехнічних споруд захисних масивів дніпровських водосховищ</v>
          </cell>
        </row>
        <row r="909">
          <cell r="B909" t="str">
            <v>2408000</v>
          </cell>
          <cell r="C909" t="str">
            <v>Державне агентство України з управління зоною відчуження</v>
          </cell>
        </row>
        <row r="910">
          <cell r="B910" t="str">
            <v>2408010</v>
          </cell>
          <cell r="C910" t="str">
            <v>Керівництво та управління діяльністю у зоні відчуження</v>
          </cell>
        </row>
        <row r="911">
          <cell r="B911" t="str">
            <v>2408040</v>
          </cell>
          <cell r="C911" t="str">
            <v>Внески України до Чорнобильського фонду "Укриття" та до рахунку ядерної безпеки ЄБРР</v>
          </cell>
        </row>
        <row r="912">
          <cell r="B912" t="str">
            <v>2408070</v>
          </cell>
          <cell r="C912" t="str">
            <v>Радіологічний захист населення та екологічне оздоровлення території, що зазнала радіоактивного забруднення</v>
          </cell>
        </row>
        <row r="913">
          <cell r="B913" t="str">
            <v>2408080</v>
          </cell>
          <cell r="C913" t="str">
            <v>Збереження етнокультурної спадщини регіонів, постраждалих від наслідків Чорнобильської катастрофи</v>
          </cell>
        </row>
        <row r="914">
          <cell r="B914" t="str">
            <v>2408090</v>
          </cell>
          <cell r="C914" t="str">
            <v>Виконання робіт у сфері поводження з радіоактивними відходами неядерного циклу, будівництво комплексу "Вектор" та експлуатація його об'єктів</v>
          </cell>
        </row>
        <row r="915">
          <cell r="B915" t="str">
            <v>2408110</v>
          </cell>
          <cell r="C915" t="str">
            <v>Підтримка екологічно безпечного стану у зонах відчуження і безумовного (обов'язкового) відселення</v>
          </cell>
        </row>
        <row r="916">
          <cell r="B916" t="str">
            <v>2408120</v>
          </cell>
          <cell r="C916" t="str">
            <v>Підтримка у безпечному стані енергоблоків та об'єкта "Укриття" та заходи щодо підготовки до зняття з експлуатації Чорнобильської АЕС</v>
          </cell>
        </row>
        <row r="917">
          <cell r="B917" t="str">
            <v>2408800</v>
          </cell>
          <cell r="C917" t="str">
            <v>Реалізація державних інвестиційних проектів закриття сховищ ПЗРВ іІІІ черга ЧАЕСі та консервація сховища N29 ПЗРВ іБуряківкаі</v>
          </cell>
        </row>
        <row r="918">
          <cell r="B918" t="str">
            <v>2500000</v>
          </cell>
          <cell r="C918" t="str">
            <v>Міністерство соціальної політики України</v>
          </cell>
        </row>
        <row r="919">
          <cell r="B919" t="str">
            <v>2501000</v>
          </cell>
          <cell r="C919" t="str">
            <v>Апарат Міністерства соціальної політики України</v>
          </cell>
        </row>
        <row r="920">
          <cell r="B920" t="str">
            <v>2501010</v>
          </cell>
          <cell r="C920" t="str">
            <v>Керівництво та управління у сфері соціальної політики</v>
          </cell>
        </row>
        <row r="921">
          <cell r="B921" t="str">
            <v>2501040</v>
          </cell>
          <cell r="C921" t="str">
            <v>Прикладні наукові та науково-технічні розробки, підготовка наукових кадрів у сфері соціальної політики</v>
          </cell>
        </row>
        <row r="922">
          <cell r="B922" t="str">
            <v>2501050</v>
          </cell>
          <cell r="C922" t="str">
            <v>Підготовка кадрів для галузі соціального захисту вищими навчальними закладами І і ІІ рівнів акредитації</v>
          </cell>
        </row>
        <row r="923">
          <cell r="B923" t="str">
            <v>2501060</v>
          </cell>
          <cell r="C923" t="str">
            <v>Підвищення кваліфікації працівників системи соціального захисту</v>
          </cell>
        </row>
        <row r="924">
          <cell r="B924" t="str">
            <v>2501070</v>
          </cell>
          <cell r="C924" t="str">
            <v>Спеціалізована протезно-ортопедична та медично-реабілітаційна допомога інвалідам у клініці Науково-дослідного інституту протезування, протезобудування та відновлення працездатності</v>
          </cell>
        </row>
        <row r="925">
          <cell r="B925" t="str">
            <v>2501080</v>
          </cell>
          <cell r="C925" t="str">
            <v>Фінансова підтримка заходів із створення робочих місць для відтворення та розвитку інфраструктури Донецької області</v>
          </cell>
        </row>
        <row r="926">
          <cell r="B926" t="str">
            <v>2501090</v>
          </cell>
          <cell r="C926" t="str">
            <v>Створення і програмно-технічне забезпечення системи інформаційно-аналітичної підтримки, інформаційно-методичне забезпечення та виготовлення бланків посвідчень і нагрудних знаків для системи соціального захисту</v>
          </cell>
        </row>
        <row r="927">
          <cell r="B927" t="str">
            <v>2501100</v>
          </cell>
          <cell r="C927" t="str">
            <v>Забезпечення житлом інвалідів війни, воїнів-інтернаціоналістів,  громадян, які постраждали внаслідок Чорнобильської катастрофи, інвалідів по зору та слуху, військовослужбовців, звільнених у запас або у відставку, для відселення їх із закритих та віддален</v>
          </cell>
        </row>
        <row r="928">
          <cell r="B928" t="str">
            <v>2501110</v>
          </cell>
          <cell r="C928" t="str">
            <v>Фінансова підтримка заходів із соціального захисту дітей</v>
          </cell>
        </row>
        <row r="929">
          <cell r="B929" t="str">
            <v>2501120</v>
          </cell>
          <cell r="C929" t="str">
            <v>Розселення та облаштування депортованих кримських татар та осіб інших національностей, які були  депортовані з території України</v>
          </cell>
        </row>
        <row r="930">
          <cell r="B930" t="str">
            <v>2501130</v>
          </cell>
          <cell r="C930" t="str">
            <v>Заходи із соціального захисту дітей, сімей, жінок та інших найбільш вразливих категорій населення</v>
          </cell>
        </row>
        <row r="931">
          <cell r="B931" t="str">
            <v>2501140</v>
          </cell>
          <cell r="C931" t="str">
            <v>Створення і програмно-технічне забезпечення системи інформаційно-аналітичної підтримки та інформаційно-методичне забезпечення установ системи Міністерства соціальної політики України</v>
          </cell>
        </row>
        <row r="932">
          <cell r="B932" t="str">
            <v>2501150</v>
          </cell>
          <cell r="C932" t="str">
            <v>Щорічна разова грошова допомога ветеранам війни і жертвам нацистських переслідувань та соціальна допомога особам, які мають особливі та особливі трудові заслуги перед Батьківщиною</v>
          </cell>
        </row>
        <row r="933">
          <cell r="B933" t="str">
            <v>2501160</v>
          </cell>
          <cell r="C933" t="str">
            <v>Довічні державні стипендії</v>
          </cell>
        </row>
        <row r="934">
          <cell r="B934" t="str">
            <v>2501170</v>
          </cell>
          <cell r="C934" t="str">
            <v>Розробка нових видів протезно-ортопедичних виробів та обслуговування інвалідів у стаціонарах при протезних підприємствах</v>
          </cell>
        </row>
        <row r="935">
          <cell r="B935" t="str">
            <v>2501180</v>
          </cell>
          <cell r="C935" t="str">
            <v>Виплата соціальних стипендій студентам (курсантам) вищих навчальних закладів</v>
          </cell>
        </row>
        <row r="936">
          <cell r="B936" t="str">
            <v>2501190</v>
          </cell>
          <cell r="C936" t="str">
            <v>Надання одноразової грошової допомоги членам сімей осіб, смерть яких пов'язана з участю в масових акціях громадського протесту, що відбулися у період з 21 листопада 2013 р. по 21 лютого 2014 року та особам, які отримали тілесні ушкодження, побої, мордува</v>
          </cell>
        </row>
        <row r="937">
          <cell r="B937" t="str">
            <v>2501200</v>
          </cell>
          <cell r="C937" t="str">
            <v>Соціальний захист громадян, які постраждали внаслідок Чорнобильської катастрофи</v>
          </cell>
        </row>
        <row r="938">
          <cell r="B938" t="str">
            <v>2501210</v>
          </cell>
          <cell r="C938" t="str">
            <v>Компенсація сім'ям з дітьми та видатки на безплатне харчування дітей, які постраждали внаслідок Чорнобильської катастрофи</v>
          </cell>
        </row>
        <row r="939">
          <cell r="B939" t="str">
            <v>2501220</v>
          </cell>
          <cell r="C939" t="str">
            <v>Фінансова підтримка громадських обієднань інвалідів та ветеранів, заходи з відвідування військових поховань і військових паміятників та з відзначення Дня паміяті та примирення, Дня перемоги над нацизмом у Другій світовій війні</v>
          </cell>
        </row>
        <row r="940">
          <cell r="B940" t="str">
            <v>2501230</v>
          </cell>
          <cell r="C940" t="str">
            <v>Щомісячна грошова допомога у зв'язку з обмеженням споживання продуктів харчування місцевого виробництва та компенсації за пільгове забезпечення продуктами харчування громадян, які постраждали внаслідок Чорнобильської катастрофи</v>
          </cell>
        </row>
        <row r="941">
          <cell r="B941" t="str">
            <v>2501240</v>
          </cell>
          <cell r="C941" t="str">
            <v>Компенсації за втрачене майно та оплата витрат у зв'язку з переїздом на нове місце проживання громадянам, які постраждали внаслідок Чорнобильської катастрофи</v>
          </cell>
        </row>
        <row r="942">
          <cell r="B942" t="str">
            <v>2501250</v>
          </cell>
          <cell r="C942" t="str">
            <v>Компенсації за шкоду, заподіяну здоров'ю, та допомоги на оздоровлення, у разі звільнення з роботи громадян, які постраждали внаслідок Чорнобильської катастрофи</v>
          </cell>
        </row>
        <row r="943">
          <cell r="B943" t="str">
            <v>2501260</v>
          </cell>
          <cell r="C943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944">
          <cell r="B944" t="str">
            <v>2501270</v>
          </cell>
          <cell r="C944" t="str">
            <v>Допомога по тимчасовій непрацездатності громадянам, які постраждали внаслідок Чорнобильської катастрофи</v>
          </cell>
        </row>
        <row r="945">
          <cell r="B945" t="str">
            <v>2501280</v>
          </cell>
          <cell r="C945" t="str">
            <v>Забезпечення житлом громадян, які постраждали внаслідок Чорнобильської катастрофи</v>
          </cell>
        </row>
        <row r="946">
          <cell r="B946" t="str">
            <v>2501300</v>
          </cell>
          <cell r="C946" t="str">
            <v>Обслуговування банківських позик, наданих на пільгових умовах до 1999 року громадянам, які постраждали внаслідок Чорнобильської катастрофи</v>
          </cell>
        </row>
        <row r="947">
          <cell r="B947" t="str">
            <v>2501350</v>
          </cell>
          <cell r="C947" t="str">
            <v>Компенсація підприємствам, установам, організаціям у межах середнього заробітку працівників, призваних на військову службу за призовом під час мобілізації, на особливий період за 2014-2015 роки</v>
          </cell>
        </row>
        <row r="948">
          <cell r="B948" t="str">
            <v>2501360</v>
          </cell>
          <cell r="C948" t="str">
            <v>Оздоровлення громадян, які постраждали внаслідок Чорнобильської катастрофи</v>
          </cell>
        </row>
        <row r="949">
          <cell r="B949" t="str">
            <v>2501370</v>
          </cell>
          <cell r="C949" t="str">
            <v>Впровадження інноваційних технологій у виробництві технічних засобів реабілітації інвалідів</v>
          </cell>
        </row>
        <row r="950">
          <cell r="B950" t="str">
            <v>2501380</v>
          </cell>
          <cell r="C950" t="str">
            <v>Санаторно-курортне лікування ветеранів війни, 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інвалідів, хворих на туберкульоз</v>
          </cell>
        </row>
        <row r="951">
          <cell r="B951" t="str">
            <v>2501400</v>
          </cell>
          <cell r="C951" t="str">
            <v>Часткове покриття видатків Фонду загальнообов'язкового державного соціального страхування України на випадок безробіття на створення нових робочих місць для забезпечення зайнятості мешканців вугледобувних регіонів</v>
          </cell>
        </row>
        <row r="952">
          <cell r="B952" t="str">
            <v>2501410</v>
          </cell>
          <cell r="C952" t="str">
            <v>Реєстрація державною службою зайнятості трудових договорів, укладених між працівниками та фізичними особами</v>
          </cell>
        </row>
        <row r="953">
          <cell r="B953" t="str">
            <v>2501420</v>
          </cell>
          <cell r="C953" t="str">
            <v>Надання роботодавцям компенсації для забезпечення молоді першим робочим місцем</v>
          </cell>
        </row>
        <row r="954">
          <cell r="B954" t="str">
            <v>2501430</v>
          </cell>
          <cell r="C954" t="str">
            <v>Одноразова виплата жінкам, яким присвоєно почесне звання України "Мати-героїня"</v>
          </cell>
        </row>
        <row r="955">
          <cell r="B955" t="str">
            <v>2501440</v>
          </cell>
          <cell r="C955" t="str">
            <v>Реалізація державної політики з питань сім'ї та дітей</v>
          </cell>
        </row>
        <row r="956">
          <cell r="B956" t="str">
            <v>2501450</v>
          </cell>
          <cell r="C956" t="str">
            <v>Оздоровлення і відпочинок дітей, які потребують особливої уваги та підтримки, в дитячих оздоровчих таборах МДЦ "Артек" і ДЦ "Молода Гвардія"</v>
          </cell>
        </row>
        <row r="957">
          <cell r="B957" t="str">
            <v>2501460</v>
          </cell>
          <cell r="C957" t="str">
            <v>Комплексне медико-санітарне забезпечення та лікування онкологічних захворювань із застосуванням високовартісних медичних технологій громадян, які постраждали внаслідок Чорнобильської катастрофи</v>
          </cell>
        </row>
        <row r="958">
          <cell r="B958" t="str">
            <v>2501470</v>
          </cell>
          <cell r="C958" t="str">
            <v>Санаторно-курортне лікування ветеранів війни,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</v>
          </cell>
        </row>
        <row r="959">
          <cell r="B959" t="str">
            <v>2501480</v>
          </cell>
          <cell r="C959" t="str">
            <v>Надання щомісячної адресної допомоги внутрішньо переміщеним особам для покриття витрат на проживання, в тому числі на оплату житлово-комунальних послуг</v>
          </cell>
        </row>
        <row r="960">
          <cell r="B960" t="str">
            <v>2501500</v>
          </cell>
          <cell r="C960" t="str">
            <v>Фінансова підтримка заходів із залучення до роботи членів малозабезпечених сімей та внутрішньо переміщених осіб в умовах експерименту</v>
          </cell>
        </row>
        <row r="961">
          <cell r="B961" t="str">
            <v>2501550</v>
          </cell>
          <cell r="C961" t="str">
            <v>Підготовка кадрів для галузі соціального захисту вищими навчальними закладами ІІІ - ІV рівнів акредитації</v>
          </cell>
        </row>
        <row r="962">
          <cell r="B962" t="str">
            <v>2501570</v>
          </cell>
          <cell r="C962" t="str">
            <v>Виплата матеріальної допомоги військовослужбовцям, звільненим з  військової строкової служби</v>
          </cell>
        </row>
        <row r="963">
          <cell r="B963" t="str">
            <v>2501580</v>
          </cell>
          <cell r="C963" t="str">
            <v>Придбання (будівництво) житла для інвалідів-сліпих та інвалідів глухих</v>
          </cell>
        </row>
        <row r="964">
          <cell r="B964" t="str">
            <v>2501590</v>
          </cell>
          <cell r="C964" t="str">
            <v>Компенсація роботодавцю частини фактичних витрат, повіязаних зі сплатою єдиного внеску на загальнообовіязкове державне соціальне страхування</v>
          </cell>
        </row>
        <row r="965">
          <cell r="B965" t="str">
            <v>2501600</v>
          </cell>
          <cell r="C965" t="str">
            <v>Розробка та впровадження моделей соціального інвестування</v>
          </cell>
        </row>
        <row r="966">
          <cell r="B966" t="str">
            <v>2501610</v>
          </cell>
          <cell r="C966" t="str">
            <v>Підвищення  ефективності  управління реформою системи соціального захисту</v>
          </cell>
        </row>
        <row r="967">
          <cell r="B967" t="str">
            <v>2501620</v>
          </cell>
          <cell r="C967" t="str">
            <v>Створення єдиної системи збору та обліку внесків на загальнообов'язкове державне соціальне страхування та подальше формування системи накопичувального пенсійного забезпечення</v>
          </cell>
        </row>
        <row r="968">
          <cell r="B968" t="str">
            <v>2501630</v>
          </cell>
          <cell r="C968" t="str">
            <v>Модернізація системи соціальної підтримки населення України</v>
          </cell>
        </row>
        <row r="969">
          <cell r="B969" t="str">
            <v>2501640</v>
          </cell>
          <cell r="C969" t="str">
            <v>Соціальна підтримка громад</v>
          </cell>
        </row>
        <row r="970">
          <cell r="B970" t="str">
            <v>2501650</v>
          </cell>
          <cell r="C970" t="str">
            <v>Інвестиції на підтримку соціального розвитку територіальних громад</v>
          </cell>
        </row>
        <row r="971">
          <cell r="B971" t="str">
            <v>2501800</v>
          </cell>
          <cell r="C971" t="str">
            <v>Будівництво та реконструкція обієктів державного підприємства іУкраїнський дитячий центр іМолода гвардіяі</v>
          </cell>
        </row>
        <row r="972">
          <cell r="B972" t="str">
            <v>2501900</v>
          </cell>
          <cell r="C972" t="str">
            <v>Надання пільг, житлових субсидій та компенсацій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вивезення побутового сміття та</v>
          </cell>
        </row>
        <row r="973">
          <cell r="B973" t="str">
            <v>2501910</v>
          </cell>
          <cell r="C973" t="str">
            <v>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974">
          <cell r="B974" t="str">
            <v>2501920</v>
          </cell>
          <cell r="C974" t="str">
            <v>Надання пільг з послуг зв'язку,  інших передбачених законодавством пільг (крім  пільг  на одержання    ліків,   зубопротезування,   оплату   електроенергії, природного і скрапленого газу на  побутові  потреби,  твердого  та рідкого пічного побутового пал</v>
          </cell>
        </row>
        <row r="975">
          <cell r="B975" t="str">
            <v>2501930</v>
          </cell>
          <cell r="C975" t="str">
            <v>Виплата допомоги сім'ям з дітьми, малозабезпеченим сім'ям, інвалідам з дитинства, дітям-інвалідам, тимчасової державної допомоги дітям та на догляд за інвалідом І чи ІІ групи внаслідок психічного розладу</v>
          </cell>
        </row>
        <row r="976">
          <cell r="B976" t="str">
            <v>2502000</v>
          </cell>
          <cell r="C976" t="str">
            <v>Державна служба з питань праці</v>
          </cell>
        </row>
        <row r="977">
          <cell r="B977" t="str">
            <v>2502010</v>
          </cell>
          <cell r="C977" t="str">
            <v>Керівництво та управління у сфері промислової безпеки, охорони та гігієни праці, нагляду за додержанням законодавства про працю</v>
          </cell>
        </row>
        <row r="978">
          <cell r="B978" t="str">
            <v>2502020</v>
          </cell>
          <cell r="C978" t="str">
            <v>Прикладні дослідження та розробки, підготовка наукових кадрів у сфері промислової безпеки та охорони праці</v>
          </cell>
        </row>
        <row r="979">
          <cell r="B979" t="str">
            <v>2503000</v>
          </cell>
          <cell r="C979" t="str">
            <v>Державна інспекція України з питань праці</v>
          </cell>
        </row>
        <row r="980">
          <cell r="B980" t="str">
            <v>2503010</v>
          </cell>
          <cell r="C980" t="str">
            <v>Керівництво та управління у сфері нагляду за додержанням законодавства про працю</v>
          </cell>
        </row>
        <row r="981">
          <cell r="B981" t="str">
            <v>2503020</v>
          </cell>
          <cell r="C981" t="str">
            <v>Прикладні дослідження та розробки, підготовка наукових кадрів у сфері промислової безпеки та охорони праці</v>
          </cell>
        </row>
        <row r="982">
          <cell r="B982" t="str">
            <v>2505000</v>
          </cell>
          <cell r="C982" t="str">
            <v>Державна служба України у справах ветеранів війни та учасників антитерористичної операції</v>
          </cell>
        </row>
        <row r="983">
          <cell r="B983" t="str">
            <v>2505010</v>
          </cell>
          <cell r="C983" t="str">
            <v>Керівництво та управління у сфері соціального захисту ветеранів війни та учасників антитерористичної операції</v>
          </cell>
        </row>
        <row r="984">
          <cell r="B984" t="str">
            <v>2505030</v>
          </cell>
          <cell r="C984" t="str">
            <v>Фінансова підтримка громадських обієднань ветеранів, заходи з відвідування військових поховань і військових паміятників та з відзначення святкових, паміятних та історичних дат</v>
          </cell>
        </row>
        <row r="985">
          <cell r="B985" t="str">
            <v>2505040</v>
          </cell>
          <cell r="C985" t="str">
            <v>Протезування та ортезування виробами підвищеної функціональності за новітніми технологіями та технологіями виготовлення, які відсутні в Україні, а також регенерація для окремих категорій громадян, які брали участь в антитерористичній операції та/або у за</v>
          </cell>
        </row>
        <row r="986">
          <cell r="B986" t="str">
            <v>2505050</v>
          </cell>
          <cell r="C986" t="str">
            <v>Забезпечення житлом воїнів-інтернаціоналістів</v>
          </cell>
        </row>
        <row r="987">
          <cell r="B987" t="str">
            <v>2505080</v>
          </cell>
          <cell r="C987" t="str">
            <v>Здійснення заходів щодо надання соціальної та психологічної допомоги центрами соціально-психологічної реабілітації населення</v>
          </cell>
        </row>
        <row r="988">
          <cell r="B988" t="str">
            <v>2505110</v>
          </cell>
          <cell r="C988" t="str">
            <v>Встановлення телефонів інвалідам І і ІІ груп</v>
          </cell>
        </row>
        <row r="989">
          <cell r="B989" t="str">
            <v>2505120</v>
          </cell>
          <cell r="C989" t="str">
            <v>Компенсаційні виплати інвалідам на бензин, ремонт, техобслуговування автотранспорту та транспортне обслуговування</v>
          </cell>
        </row>
        <row r="990">
          <cell r="B990" t="str">
            <v>2505130</v>
          </cell>
          <cell r="C990" t="str">
            <v>Будівництво (придбання) житла для військовослужбовців, звільнених в запас або у відставку, для відселення їх із закритих та віддалених від населених пунктів військових гарнізонів</v>
          </cell>
        </row>
        <row r="991">
          <cell r="B991" t="str">
            <v>2505140</v>
          </cell>
          <cell r="C991" t="str">
            <v>Забезпечення житлом осіб, які брали безпосередню участь в антитерористичній операції та/або у забезпеченні її проведення і втратили функціональні можливості нижніх кінцівок</v>
          </cell>
        </row>
        <row r="992">
          <cell r="B992" t="str">
            <v>2505150</v>
          </cell>
          <cell r="C992" t="str">
            <v>Заходи із психологічної реабілітації, соціальної та професійної адаптації, забезпечення санаторно-курортним лікуванням із застосуванням сучасних технологій постраждалих учасників Революції Гідності та учасників антитерористичної операції</v>
          </cell>
        </row>
        <row r="993">
          <cell r="B993" t="str">
            <v>2505160</v>
          </cell>
          <cell r="C993" t="str">
            <v>Забезпечення постраждалих учасників антитерористичної операції санаторно-курортним лікуванням</v>
          </cell>
        </row>
        <row r="994">
          <cell r="B994" t="str">
            <v>2505170</v>
          </cell>
          <cell r="C994" t="str">
            <v>Заходи з соціальної та професійної адаптації учасників антитерористичної операції (крім військовослужбовців, звільнених у запас або у відставку)</v>
          </cell>
        </row>
        <row r="995">
          <cell r="B995" t="str">
            <v>2505800</v>
          </cell>
          <cell r="C995" t="str">
            <v>Будівництво (придбання) житла для інвалідів по зору і слуху</v>
          </cell>
        </row>
        <row r="996">
          <cell r="B996" t="str">
            <v>2506000</v>
          </cell>
          <cell r="C996" t="str">
            <v>Пенсійний фонд України</v>
          </cell>
        </row>
        <row r="997">
          <cell r="B997" t="str">
            <v>2506020</v>
          </cell>
          <cell r="C997" t="str">
            <v>Дотація на виплату пенсій, надбавок та підвищень до пенсій, призначених за різними пенсійними програмами</v>
          </cell>
        </row>
        <row r="998">
          <cell r="B998" t="str">
            <v>2506030</v>
          </cell>
          <cell r="C998" t="str">
            <v>Дотація Пенсійному фонду України на пенсійне забезпечення військовослужбовців, осіб начальницького і рядового складу та суддів у відставці</v>
          </cell>
        </row>
        <row r="999">
          <cell r="B999" t="str">
            <v>2506050</v>
          </cell>
          <cell r="C999" t="str">
            <v>Покриття дефіциту коштів Пенсійного фонду України для виплати пенсій</v>
          </cell>
        </row>
        <row r="1000">
          <cell r="B1000" t="str">
            <v>2506060</v>
          </cell>
          <cell r="C1000" t="str">
            <v>Допомога пенсіонерам на придбання ліків</v>
          </cell>
        </row>
        <row r="1001">
          <cell r="B1001" t="str">
            <v>2506070</v>
          </cell>
          <cell r="C1001" t="str">
            <v>Пенсійне забезпечення працівників, зайнятих повний робочий день на підземних роботах, та членів їх сімей</v>
          </cell>
        </row>
        <row r="1002">
          <cell r="B1002" t="str">
            <v>2506080</v>
          </cell>
          <cell r="C1002" t="str">
            <v>Фінансове забезпечення виплати пенсій, надбавок та підвищень до пенсій, призначених за пенсійними програмами, та дефіциту коштів Пенсійного фонду</v>
          </cell>
        </row>
        <row r="1003">
          <cell r="B1003" t="str">
            <v>2507000</v>
          </cell>
          <cell r="C1003" t="str">
            <v>Фонд соціального захисту інвалідів</v>
          </cell>
        </row>
        <row r="1004">
          <cell r="B1004" t="str">
            <v>2507020</v>
          </cell>
          <cell r="C1004" t="str">
            <v>Фінансова підтримка громадських обієднань інвалідів</v>
          </cell>
        </row>
        <row r="1005">
          <cell r="B1005" t="str">
            <v>2507030</v>
          </cell>
          <cell r="C1005" t="str">
            <v>Заходи із соціальної, трудової та професійної реабілітації інвалідів</v>
          </cell>
        </row>
        <row r="1006">
          <cell r="B1006" t="str">
            <v>2507040</v>
          </cell>
          <cell r="C1006" t="str">
            <v>Забезпечення діяльності Фонду соціального захисту інвалідів</v>
          </cell>
        </row>
        <row r="1007">
          <cell r="B1007" t="str">
            <v>2507050</v>
          </cell>
          <cell r="C1007" t="str">
            <v>Фінансова підтримка громадських організацій інвалідів та ветеранів, заходи з відвідування військових поховань і військових пам'ятників та з увічнення Перемоги у Великій Вітчизняній війні 1941 - 1945 років</v>
          </cell>
        </row>
        <row r="1008">
          <cell r="B1008" t="str">
            <v>2507070</v>
          </cell>
          <cell r="C1008" t="str">
            <v>Санаторно-курортне лікування ветеранів війни,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</v>
          </cell>
        </row>
        <row r="1009">
          <cell r="B1009" t="str">
            <v>2507080</v>
          </cell>
          <cell r="C1009" t="str">
            <v>Соціальна, трудова та професійна реабілітація інвалідів, видатки на створення Національного центру параолімпійської і дефлімпійської підготовки та реабілітації інвалідів та Західного реабілітаційно-спортивного центру</v>
          </cell>
        </row>
        <row r="1010">
          <cell r="B1010" t="str">
            <v>2507090</v>
          </cell>
          <cell r="C1010" t="str">
            <v>Забезпечення окремих категорій населення України технічними та іншими засобами реабілітації</v>
          </cell>
        </row>
        <row r="1011">
          <cell r="B1011" t="str">
            <v>2507100</v>
          </cell>
          <cell r="C1011" t="str">
            <v>Реабілітація дітей-інвалідів</v>
          </cell>
        </row>
        <row r="1012">
          <cell r="B1012" t="str">
            <v>2508000</v>
          </cell>
          <cell r="C1012" t="str">
            <v>Державна служба гірничого нагляду та промислової безпеки України</v>
          </cell>
        </row>
        <row r="1013">
          <cell r="B1013" t="str">
            <v>2508010</v>
          </cell>
          <cell r="C1013" t="str">
            <v>Керівництво та управління у сфері гірничого нагляду та промислової безпеки</v>
          </cell>
        </row>
        <row r="1014">
          <cell r="B1014" t="str">
            <v>2510000</v>
          </cell>
          <cell r="C1014" t="str">
            <v>Міністерство соціальної політики України (загальнодержавні видатки та кредитування)</v>
          </cell>
        </row>
        <row r="1015">
          <cell r="B1015" t="str">
            <v>2511000</v>
          </cell>
          <cell r="C1015" t="str">
            <v>Міністерство соціальної політики України (загальнодержавні видатки та кредитування)</v>
          </cell>
        </row>
        <row r="1016">
          <cell r="B1016" t="str">
            <v>2511040</v>
          </cell>
          <cell r="C1016" t="str">
            <v>Субвенція з державного бюджету бюджету м. Києва на капітальний ремонт третього корпусу центру захисту дітей "Наші діти"</v>
          </cell>
        </row>
        <row r="1017">
          <cell r="B1017" t="str">
            <v>2511050</v>
          </cell>
          <cell r="C1017" t="str">
            <v>Видатки для забезпечення доплат до заробітної плати працівникам бюджетної сфери до рівня прожиткового мінімуму для працездатних осіб</v>
          </cell>
        </row>
        <row r="1018">
          <cell r="B1018" t="str">
            <v>2511060</v>
          </cell>
          <cell r="C1018" t="str">
            <v>Субвенція з державного бюджету місцевим бюджетам на фінансування ремонту приміщень управлінь праці та соціального захисту виконавчих органів міських (міст республіканського в Автономній Республіці Крим і обласного значення), районних у містах Києві і Сев</v>
          </cell>
        </row>
        <row r="1019">
          <cell r="B1019" t="str">
            <v>2511100</v>
          </cell>
          <cell r="C1019" t="str">
            <v>Субвенція з державного бюджету обласному бюджету Луганської області на капітальний ремонт управління соціального захисту населення</v>
          </cell>
        </row>
        <row r="1020">
          <cell r="B1020" t="str">
            <v>2511110</v>
          </cell>
          <cell r="C1020" t="str">
            <v>Субвенція з державного бюджету місцевим бюджетам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</v>
          </cell>
        </row>
        <row r="1021">
          <cell r="B1021" t="str">
            <v>2511120</v>
          </cell>
          <cell r="C1021" t="str">
            <v>Субвенція з державного бюджету місцевим бюджетам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іПро статус ветеранів війни, гарантії їх соціальн</v>
          </cell>
        </row>
        <row r="1022">
          <cell r="B1022" t="str">
            <v>2511130</v>
          </cell>
          <cell r="C1022" t="str">
            <v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</v>
          </cell>
        </row>
        <row r="1023">
          <cell r="B1023" t="str">
            <v>2511140</v>
          </cell>
          <cell r="C1023" t="str">
            <v>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1024">
          <cell r="B1024" t="str">
            <v>2511150</v>
          </cell>
          <cell r="C1024" t="str">
            <v>Субвенція з державного бюджету місцевим бюджетам на надання пільг з послуг зв'язку, інших передбачених законодавством пільг (крім пільг на одержання ліків, зубопротезування, оплату електроенергії, природного і скрапленого газу на побутові потреби, твердо</v>
          </cell>
        </row>
        <row r="1025">
          <cell r="B1025" t="str">
            <v>2511160</v>
          </cell>
          <cell r="C1025" t="str">
            <v>Субвенція з державного бюджету місцевим бюджетам на виплату допомоги сім'ям з дітьми, малозабезпеченим сім'ям, інвалідам з дитинства, дітям-інвалідам та допомоги на догляд за інвалідом І чи ІІ групи внаслідок психічного розладу</v>
          </cell>
        </row>
        <row r="1026">
          <cell r="B1026" t="str">
            <v>2511170</v>
          </cell>
          <cell r="C1026" t="str">
            <v>Субвенція з державного бюджету місцевим бюджетам на проведення робіт, пов'язаних зі створенням і забезпеченням функціонування центрів надання адміністративних послуг, у тому числі послуг соціального характеру, в форматі іПрозорий офісі</v>
          </cell>
        </row>
        <row r="1027">
          <cell r="B1027" t="str">
            <v>2511180</v>
          </cell>
          <cell r="C1027" t="str">
            <v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v>
          </cell>
        </row>
        <row r="1028">
          <cell r="B1028" t="str">
            <v>2511190</v>
          </cell>
          <cell r="C1028" t="str">
            <v>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</v>
          </cell>
        </row>
        <row r="1029">
          <cell r="B1029" t="str">
            <v>2511200</v>
          </cell>
          <cell r="C1029" t="str">
            <v>Субвенція з державного бюджету місцевим бюджетам на виплату грошової компенсації за належні для отримання жилі приміщення для сімей загиблих учасників бойових дій на території інших держав, визначених у абзаці першому пункту 1 статті 10 Закону України іП</v>
          </cell>
        </row>
        <row r="1030">
          <cell r="B1030" t="str">
            <v>2700000</v>
          </cell>
          <cell r="C1030" t="str">
            <v>Міністерство з питань житлово-комунального господарства України</v>
          </cell>
        </row>
        <row r="1031">
          <cell r="B1031" t="str">
            <v>2701000</v>
          </cell>
          <cell r="C1031" t="str">
            <v>Апарат Міністерства з питань житлово-комунального господарства України</v>
          </cell>
        </row>
        <row r="1032">
          <cell r="B1032" t="str">
            <v>2701010</v>
          </cell>
          <cell r="C1032" t="str">
            <v>Керівництво та управління у сфері житлово-комунального господарства</v>
          </cell>
        </row>
        <row r="1033">
          <cell r="B1033" t="str">
            <v>2701030</v>
          </cell>
          <cell r="C1033" t="str">
            <v>Прикладні наукові та науково-технічні розробки, виконання робіт за державними цільовими програмами і державним замовленням  у сфері розвитку житлово-комунального господарства</v>
          </cell>
        </row>
        <row r="1034">
          <cell r="B1034" t="str">
            <v>2701040</v>
          </cell>
          <cell r="C1034" t="str">
            <v>Наукові розробки із нормування та стандартизації у сфері житлової політики</v>
          </cell>
        </row>
        <row r="1035">
          <cell r="B1035" t="str">
            <v>2701070</v>
          </cell>
          <cell r="C1035" t="str">
            <v>Реклама та інформування громадськості щодо створення та діяльності об'єднань співвласників багатоквартирних будинків</v>
          </cell>
        </row>
        <row r="1036">
          <cell r="B1036" t="str">
            <v>2701080</v>
          </cell>
          <cell r="C1036" t="str">
            <v>Нагородження переможців всеукраїнського конкурсу "Населений пункт найкращого благоустрою і підтримки громадського порядку" за 2009 рік</v>
          </cell>
        </row>
        <row r="1037">
          <cell r="B1037" t="str">
            <v>2701100</v>
          </cell>
          <cell r="C1037" t="str">
            <v>Розробка схем та проектних рішень масового застосування</v>
          </cell>
        </row>
        <row r="1038">
          <cell r="B1038" t="str">
            <v>2701170</v>
          </cell>
          <cell r="C1038" t="str">
            <v>Ліквідація наслідків підтоплення територій в містах і селищах України</v>
          </cell>
        </row>
        <row r="1039">
          <cell r="B1039" t="str">
            <v>2701180</v>
          </cell>
          <cell r="C1039" t="str">
            <v>Загальнодержавна програма реформування житлово-комунального господарства в т. ч. на здешевлення кредитів для виконання цієї програми</v>
          </cell>
        </row>
        <row r="1040">
          <cell r="B1040" t="str">
            <v>2701190</v>
          </cell>
          <cell r="C1040" t="str">
            <v>Підготовка фахівців для житлово-комунального господарства</v>
          </cell>
        </row>
        <row r="1041">
          <cell r="B1041" t="str">
            <v>2701200</v>
          </cell>
          <cell r="C1041" t="str">
            <v>Відшкодування відсоткової ставки по кредитах, спрямованих на реалізацію проектів з енергозбереження в житлово-комунальному господарстві</v>
          </cell>
        </row>
        <row r="1042">
          <cell r="B1042" t="str">
            <v>2701210</v>
          </cell>
          <cell r="C1042" t="str">
            <v>Реалізація інвестиційних та інноваційних проектів з енергозбереження в житлово-комунальному господарстві</v>
          </cell>
        </row>
        <row r="1043">
          <cell r="B1043" t="str">
            <v>2701220</v>
          </cell>
          <cell r="C1043" t="str">
            <v>Погашення бюджетної кредиторської заборгованості за виконані роботи, що виникла у 2007-2009 роках за бюджетними програмами "Ремонт і реконструкція теплових мереж та котелень", "Загальнодержавна програма реформування і розвитку житлово-комунального господ</v>
          </cell>
        </row>
        <row r="1044">
          <cell r="B1044" t="str">
            <v>2701240</v>
          </cell>
          <cell r="C1044" t="str">
            <v>Реалізація інвестиційних (пілотних) проектів у сфері житлово-комунального господарства</v>
          </cell>
        </row>
        <row r="1045">
          <cell r="B1045" t="str">
            <v>2701340</v>
          </cell>
          <cell r="C1045" t="str">
            <v>Реконструкція централізованих систем водопостачання і водовідведення з використанням енергоощадного обладнання та технологій</v>
          </cell>
        </row>
        <row r="1046">
          <cell r="B1046" t="str">
            <v>2701850</v>
          </cell>
          <cell r="C1046" t="str">
            <v>Будівництво другої нитки Головного міського каналізаційного колектора в м. Києві в рамках підготовки до Євро-2012</v>
          </cell>
        </row>
        <row r="1047">
          <cell r="B1047" t="str">
            <v>2705000</v>
          </cell>
          <cell r="C1047" t="str">
            <v>Державна архітектурно-будівельна інспекція</v>
          </cell>
        </row>
        <row r="1048">
          <cell r="B1048" t="str">
            <v>2710000</v>
          </cell>
          <cell r="C1048" t="str">
            <v>Міністерство з питань житлово-комунального господарства України (загальнодержавні витрати)</v>
          </cell>
        </row>
        <row r="1049">
          <cell r="B1049" t="str">
            <v>2711000</v>
          </cell>
          <cell r="C1049" t="str">
            <v>Міністерство з питань житлово-комунального господарства України (загальнодержавні витрати)</v>
          </cell>
        </row>
        <row r="1050">
          <cell r="B1050" t="str">
            <v>2711020</v>
          </cell>
          <cell r="C1050" t="str">
            <v>Субвенція з державного бюджету місцевим бюджетам на придбання вагонів для комунального електротранспорту (тролейбусів і трамваїв)</v>
          </cell>
        </row>
        <row r="1051">
          <cell r="B1051" t="str">
            <v>2711100</v>
          </cell>
          <cell r="C1051" t="str">
            <v>Субвенція з державного бюджету місцевим бюджетам на заходи з енергозбереження, у тому числі оснащення інженерних вводів багатоквартирних житлових будинків засобами обліку споживання води і теплової енергії, ремонт і реконструкцію теплових мереж та котеле</v>
          </cell>
        </row>
        <row r="1052">
          <cell r="B1052" t="str">
            <v>2711140</v>
          </cell>
          <cell r="C1052" t="str">
            <v>Субвенція з державного бюджету місцевим бюджетам на погашення заборгованості з різниці в тарифах на теплову енергію, послуги з водопостачання та водовідведення, що вироблялися, транспортувалися та постачалися населенню, яка виникла у зв'язку з невідповід</v>
          </cell>
        </row>
        <row r="1053">
          <cell r="B1053" t="str">
            <v>2711150</v>
          </cell>
          <cell r="C1053" t="str">
            <v>Субвенція з державного бюджету міському бюджету м. Алчевськ на соціально-економічний розвиток</v>
          </cell>
        </row>
        <row r="1054">
          <cell r="B1054" t="str">
            <v>2711170</v>
          </cell>
          <cell r="C1054" t="str">
            <v>Ліквідація наслідків підтоплення територій в містах і селищах України</v>
          </cell>
        </row>
        <row r="1055">
          <cell r="B1055" t="str">
            <v>2750000</v>
          </cell>
          <cell r="C1055" t="str">
            <v>Міністерство регіонального розвитку, будівництва та житлово-комунального господарства України</v>
          </cell>
        </row>
        <row r="1056">
          <cell r="B1056" t="str">
            <v>2751000</v>
          </cell>
          <cell r="C1056" t="str">
            <v>Апарат Міністерства регіонального розвитку, будівництва та житлово-комунального господарства України</v>
          </cell>
        </row>
        <row r="1057">
          <cell r="B1057" t="str">
            <v>2751010</v>
          </cell>
          <cell r="C1057" t="str">
            <v>Керівництво та управління у сфері регіонального розвитку, будівництва та житлово-комунального господарства</v>
          </cell>
        </row>
        <row r="1058">
          <cell r="B1058" t="str">
            <v>2751030</v>
          </cell>
          <cell r="C1058" t="str">
            <v>Дослідження, наукові і науково-технічні розробки у сфері будівництва, житлово-комунального господарства та регіонального розвитку, виконання робіт за державними цільовими програмами у сфері розвитку житлово-комунального господарства, наукові розробки із</v>
          </cell>
        </row>
        <row r="1059">
          <cell r="B1059" t="str">
            <v>2751040</v>
          </cell>
          <cell r="C1059" t="str">
            <v>Наукові розробки із нормування та стандартизації у сфері будівництва та житлової політики</v>
          </cell>
        </row>
        <row r="1060">
          <cell r="B1060" t="str">
            <v>2751050</v>
          </cell>
          <cell r="C1060" t="str">
            <v>Заходи з реалізації Загальнодержавної цільової програми "Питна вода України" та реконструкція та будівництво систем централізованого водовідведення</v>
          </cell>
        </row>
        <row r="1061">
          <cell r="B1061" t="str">
            <v>2751060</v>
          </cell>
          <cell r="C1061" t="str">
            <v>Відзначення Державною премією у сфері архітектури та фінансова підтримка творчих спілок</v>
          </cell>
        </row>
        <row r="1062">
          <cell r="B1062" t="str">
            <v>2751070</v>
          </cell>
          <cell r="C1062" t="str">
            <v>Функціонування Державної науково-технічної бібліотеки</v>
          </cell>
        </row>
        <row r="1063">
          <cell r="B1063" t="str">
            <v>2751080</v>
          </cell>
          <cell r="C1063" t="str">
            <v>Збереження архітектурної спадщини в заповідниках</v>
          </cell>
        </row>
        <row r="1064">
          <cell r="B1064" t="str">
            <v>2751090</v>
          </cell>
          <cell r="C1064" t="str">
            <v>Паспортизація, інвентаризація та реставрація пам'яток архітектури</v>
          </cell>
        </row>
        <row r="1065">
          <cell r="B1065" t="str">
            <v>2751100</v>
          </cell>
          <cell r="C1065" t="str">
            <v>Розробка схем та проектних рішень масового застосування</v>
          </cell>
        </row>
        <row r="1066">
          <cell r="B1066" t="str">
            <v>2751110</v>
          </cell>
          <cell r="C1066" t="str">
            <v>Поповнення статутних капіталів державних банків з метою збільшення ними іпотечного кредитування у першу чергу працівників освіти, культури, охорони здоров'я та інших працівників бюджетної сфери</v>
          </cell>
        </row>
        <row r="1067">
          <cell r="B1067" t="str">
            <v>2751120</v>
          </cell>
          <cell r="C1067" t="str">
            <v>Підготовка фахівців для органів місцевого самоврядування</v>
          </cell>
        </row>
        <row r="1068">
          <cell r="B1068" t="str">
            <v>2751130</v>
          </cell>
          <cell r="C1068" t="str">
            <v>Реалізація пілотних проектів у сфері житлово-комунального господарства</v>
          </cell>
        </row>
        <row r="1069">
          <cell r="B1069" t="str">
            <v>2751140</v>
          </cell>
          <cell r="C1069" t="str">
            <v>Державний насіннєвий контроль у сфері зеленого будівництва та квітникарства</v>
          </cell>
        </row>
        <row r="1070">
          <cell r="B1070" t="str">
            <v>2751150</v>
          </cell>
          <cell r="C1070" t="str">
            <v>Збереження і вивчення у спеціально створених умовах різноманітних видів дерев і чагарників</v>
          </cell>
        </row>
        <row r="1071">
          <cell r="B1071" t="str">
            <v>2751160</v>
          </cell>
          <cell r="C1071" t="str">
            <v>Забезпечення житлом осіб, які брали безпосередню участь в антитерористичній операції та/або у забезпеченні її проведення і втратили функціональні можливості нижніх кінцівок</v>
          </cell>
        </row>
        <row r="1072">
          <cell r="B1072" t="str">
            <v>2751170</v>
          </cell>
          <cell r="C1072" t="str">
            <v>Реконструкція систем водопостачання м. Львова</v>
          </cell>
        </row>
        <row r="1073">
          <cell r="B1073" t="str">
            <v>2751190</v>
          </cell>
          <cell r="C1073" t="str">
            <v>Надання державної підтримки для будівництва (придбання) доступного житла</v>
          </cell>
        </row>
        <row r="1074">
          <cell r="B1074" t="str">
            <v>2751200</v>
          </cell>
          <cell r="C1074" t="str">
            <v>Надання пільгового довгострокового державного кредиту молодим сім'ям та одиноким молодим громадянам на будівництво (реконструкцію) та придбання житла за рахунок стабілізаційного фонду</v>
          </cell>
        </row>
        <row r="1075">
          <cell r="B1075" t="str">
            <v>2751210</v>
          </cell>
          <cell r="C1075" t="str">
            <v>Проведення земельної реформи</v>
          </cell>
        </row>
        <row r="1076">
          <cell r="B1076" t="str">
            <v>2751220</v>
          </cell>
          <cell r="C1076" t="str">
            <v>Часткова компенсація витрат за спожиту електроенергію, повіязаних з перекиданням води у маловодні регіони</v>
          </cell>
        </row>
        <row r="1077">
          <cell r="B1077" t="str">
            <v>2751230</v>
          </cell>
          <cell r="C1077" t="str">
            <v>Пошук і впорядкування поховань жертв війни та політичних репресій</v>
          </cell>
        </row>
        <row r="1078">
          <cell r="B1078" t="str">
            <v>2751240</v>
          </cell>
          <cell r="C1078" t="str">
            <v>Компенсація різниці в тарифах на теплову енергію вироблену для населення на теплогенеруючих установках (крім теплоелектроцентралей і теплоелектростанцій, які не використовують альтернативні види палива, та атомних електростанцій) з використанням будь-яки</v>
          </cell>
        </row>
        <row r="1079">
          <cell r="B1079" t="str">
            <v>2751250</v>
          </cell>
          <cell r="C1079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080">
          <cell r="B1080" t="str">
            <v>2751260</v>
          </cell>
          <cell r="C1080" t="str">
            <v>Державне пільгове кредитування будівництва (придбання) житла для окремих категорій громадян, які відповідно до чинного законодавства мають право на отримання таких кредитів</v>
          </cell>
        </row>
        <row r="1081">
          <cell r="B1081" t="str">
            <v>2751270</v>
          </cell>
          <cell r="C1081" t="str">
            <v>Підтримка регіональної політики України</v>
          </cell>
        </row>
        <row r="1082">
          <cell r="B1082" t="str">
            <v>2751280</v>
          </cell>
          <cell r="C1082" t="str">
            <v>Державні капітальні вкладення на реалізацію Чорнобильської будівельної програми</v>
          </cell>
        </row>
        <row r="1083">
          <cell r="B1083" t="str">
            <v>2751290</v>
          </cell>
          <cell r="C1083" t="str">
            <v>Функціонування Фонду енергоефективності</v>
          </cell>
        </row>
        <row r="1084">
          <cell r="B1084" t="str">
            <v>2751300</v>
          </cell>
          <cell r="C1084" t="str">
            <v>Забезпечення житлом інвалідів війни</v>
          </cell>
        </row>
        <row r="1085">
          <cell r="B1085" t="str">
            <v>2751310</v>
          </cell>
          <cell r="C1085" t="str">
            <v>Погашення кредиторської заборгованості, зареєстрованої станом на 1 січня 2010 року за програмами реалізації інвестиційних проектів соціально-економічного розвитку регіонів та іншими програмами розвитку регіонів</v>
          </cell>
        </row>
        <row r="1086">
          <cell r="B1086" t="str">
            <v>2751320</v>
          </cell>
          <cell r="C1086" t="str">
            <v>Будівництво футбольних полів зі штучним покриттям в регіонах України</v>
          </cell>
        </row>
        <row r="1087">
          <cell r="B1087" t="str">
            <v>2751330</v>
          </cell>
          <cell r="C1087" t="str">
            <v>Облаштування багатоквартирних будинків сучасними засобами обліку і регулювання води та теплової енергії</v>
          </cell>
        </row>
        <row r="1088">
          <cell r="B1088" t="str">
            <v>2751340</v>
          </cell>
          <cell r="C1088" t="str">
            <v>Пільгове кредитування юридичних осіб, в тому числі ОСББ, для проведення реконструкції, капітальних та поточних ремонтів об'єктів житлово-комунального господарства</v>
          </cell>
        </row>
        <row r="1089">
          <cell r="B1089" t="str">
            <v>2751360</v>
          </cell>
          <cell r="C1089" t="str">
            <v>Повернення кредитів, наданих з державного бюджету молодим сім'ям та одиноким молодим громадянам на будівництво (реконструкцію) та придбання житла, і пеня</v>
          </cell>
        </row>
        <row r="1090">
          <cell r="B1090" t="str">
            <v>2751370</v>
          </cell>
          <cell r="C1090" t="str">
            <v>Фінансова підтримка Державного фонду сприяння молодіжному житловому будівництву</v>
          </cell>
        </row>
        <row r="1091">
          <cell r="B1091" t="str">
            <v>2751380</v>
          </cell>
          <cell r="C1091" t="str">
            <v>Часткова компенсація відсоткової ставки кредитів комерційних банків молодим сім'ям та одиноким молодим громадянам на будівництво (реконструкцію) та придбання житла</v>
          </cell>
        </row>
        <row r="1092">
          <cell r="B1092" t="str">
            <v>2751390</v>
          </cell>
          <cell r="C1092" t="str">
            <v>Надання пільгового довгострокового державного кредиту молодим сім'ям та одиноким молодим громадянам на будівництво (реконструкцію) та придбання житла</v>
          </cell>
        </row>
        <row r="1093">
          <cell r="B1093" t="str">
            <v>2751420</v>
          </cell>
          <cell r="C1093" t="str">
            <v>Збільшення статутного капіталу Державної спеціалізованої фінансової установи "Державний фонд сприяння молодіжному житловому будівництву" з подальшим використанням на реалізацію Державної програми забезпечення молоді житлом</v>
          </cell>
        </row>
        <row r="1094">
          <cell r="B1094" t="str">
            <v>2751430</v>
          </cell>
          <cell r="C1094" t="str">
            <v>Державне пільгове кредитування індивідуальних сільських забудовників на будівництво (реконструкцію) та придбання житла</v>
          </cell>
        </row>
        <row r="1095">
          <cell r="B1095" t="str">
            <v>2751440</v>
          </cell>
          <cell r="C1095" t="str">
            <v>Повернення кредитів, наданих з державного бюджету індивідуальним сільським забудовникам на будівництво (реконструкцію) та придбання житла</v>
          </cell>
        </row>
        <row r="1096">
          <cell r="B1096" t="str">
            <v>2751450</v>
          </cell>
          <cell r="C1096" t="str">
            <v>Реконструкція та будівництво систем централізованого водовідведення</v>
          </cell>
        </row>
        <row r="1097">
          <cell r="B1097" t="str">
            <v>2751460</v>
          </cell>
          <cell r="C1097" t="str">
            <v>Капітальний ремонт гуртожитків, що передаються з державної власності у власність територіальних громад</v>
          </cell>
        </row>
        <row r="1098">
          <cell r="B1098" t="str">
            <v>2751470</v>
          </cell>
          <cell r="C1098" t="str">
            <v>Здешевлення вартості іпотечних кредитів для забезпечення доступним житлом громадян, які потребують поліпшення житлових умов</v>
          </cell>
        </row>
        <row r="1099">
          <cell r="B1099" t="str">
            <v>2751500</v>
          </cell>
          <cell r="C1099" t="str">
            <v>Видатки із Стабілізаційного фонду за напрямом здійснення інвестицій в об'єкти розвитку соціально-культурної сфери</v>
          </cell>
        </row>
        <row r="1100">
          <cell r="B1100" t="str">
            <v>2751520</v>
          </cell>
          <cell r="C1100" t="str">
            <v>Реалізація проекту "Реконструкція споруд очистки стічних каналізаційних вод і будівництво технологічної лінії по обробці та утилізації осадів Бортницької станції аерації"</v>
          </cell>
        </row>
        <row r="1101">
          <cell r="B1101" t="str">
            <v>2751530</v>
          </cell>
          <cell r="C1101" t="str">
            <v>Підтримка статутної діяльності Всеукраїнських асоціацій органів місцевого самоврядування</v>
          </cell>
        </row>
        <row r="1102">
          <cell r="B1102" t="str">
            <v>2751540</v>
          </cell>
          <cell r="C1102" t="str">
            <v>Повернення кредитів, наданих у 2012 році з державного бюджету України на реалізацію бюджетної програми "Пільгове кредитування юридичних осіб, в тому числі ОСББ, для проведення реконструкції, капітальних та поточних ремонтів об'єктів житлово-комунального</v>
          </cell>
        </row>
        <row r="1103">
          <cell r="B1103" t="str">
            <v>2751560</v>
          </cell>
          <cell r="C1103" t="str">
            <v>Очищення побутово-стічних вод міста Калуш</v>
          </cell>
        </row>
        <row r="1104">
          <cell r="B1104" t="str">
            <v>2751570</v>
          </cell>
          <cell r="C1104" t="str">
            <v>Реалізація Загальнодержавної цільової програми "Питна вода України"</v>
          </cell>
        </row>
        <row r="1105">
          <cell r="B1105" t="str">
            <v>2751580</v>
          </cell>
          <cell r="C1105" t="str">
            <v>Реалізація проектів ремонту, реконструкції, будівництва зовнішнього освітлення вулиць із застосуванням енергозберігаючих технологій</v>
          </cell>
        </row>
        <row r="1106">
          <cell r="B1106" t="str">
            <v>2751590</v>
          </cell>
          <cell r="C1106" t="str">
            <v>Відновлення (будівництво, капітальний ремонт, реконструкція) інфраструктури у Донецькій та Луганській областях</v>
          </cell>
        </row>
        <row r="1107">
          <cell r="B1107" t="str">
            <v>2751600</v>
          </cell>
          <cell r="C1107" t="str">
            <v>Розвиток міської інфраструктури і заходи в секторі централізованого теплопостачання України, розвиток системи водопостачання та водовідведення в м. Миколаєві, реконструкція та розвиток системи комунального водного господарства м. Чернівці</v>
          </cell>
        </row>
        <row r="1108">
          <cell r="B1108" t="str">
            <v>2751610</v>
          </cell>
          <cell r="C1108" t="str">
            <v>Впровадження та координація заходів проекту розвитку міської інфраструктури, заходів в секторі централізованого теплопостачання України, надзвичайної кредитної програми для України, програми розвитку муніципальної інфраструктури України та заходів з відн</v>
          </cell>
        </row>
        <row r="1109">
          <cell r="B1109" t="str">
            <v>2751620</v>
          </cell>
          <cell r="C1109" t="str">
            <v>Розвиток системи водопостачання та водовідведення в м. Миколаєві</v>
          </cell>
        </row>
        <row r="1110">
          <cell r="B1110" t="str">
            <v>2751630</v>
          </cell>
          <cell r="C1110" t="str">
            <v>Реалізація надзвичайної  кредитної  програми для відновлення України</v>
          </cell>
        </row>
        <row r="1111">
          <cell r="B1111" t="str">
            <v>2751640</v>
          </cell>
          <cell r="C1111" t="str">
            <v>Програма розвитку муніципальної інфраструктури</v>
          </cell>
        </row>
        <row r="1112">
          <cell r="B1112" t="str">
            <v>2751650</v>
          </cell>
          <cell r="C1112" t="str">
            <v>Відновлення Сходу України</v>
          </cell>
        </row>
        <row r="1113">
          <cell r="B1113" t="str">
            <v>2751800</v>
          </cell>
          <cell r="C1113" t="str">
            <v>Проведення протизсувних заходів, інженерного захисту, протиаварійних та ремонтно-реставраційних робіт на території Києво-Печерської Лаври</v>
          </cell>
        </row>
        <row r="1114">
          <cell r="B1114" t="str">
            <v>2751810</v>
          </cell>
          <cell r="C1114" t="str">
            <v>Капітальний ремонт, модернізація та заміна ліфтів у житлових будинках</v>
          </cell>
        </row>
        <row r="1115">
          <cell r="B1115" t="str">
            <v>2751820</v>
          </cell>
          <cell r="C1115" t="str">
            <v>Реконструкція та реставрація об'єктів культурної спадщини в містах проведення чемпіонату Євро - 2012</v>
          </cell>
        </row>
        <row r="1116">
          <cell r="B1116" t="str">
            <v>2751830</v>
          </cell>
          <cell r="C1116" t="str">
            <v>Реставрація та пристосування Маріїнського палацу в м. Києві</v>
          </cell>
        </row>
        <row r="1117">
          <cell r="B1117" t="str">
            <v>2751850</v>
          </cell>
          <cell r="C1117" t="str">
            <v>Реконструкція та будівництво очисних споруд та інших обієктів з метою захисту акваторії Азово-Чорноморського узбережжя та басейнів річок Дніпро і Сіверський Донець від забруднення</v>
          </cell>
        </row>
        <row r="1118">
          <cell r="B1118" t="str">
            <v>2751880</v>
          </cell>
          <cell r="C1118" t="str">
            <v>Будівництво, реконструкція, проведення проектних і ремонтних робіт на пріоритетних об'єктах державного та регіонального значення, які перебувають у незадовільному стані і потребують невідкладного проведення зазначених робіт, та придбання обладнання, а та</v>
          </cell>
        </row>
        <row r="1119">
          <cell r="B1119" t="str">
            <v>2752000</v>
          </cell>
          <cell r="C1119" t="str">
            <v>Державна архітектурно-будівельна інспекція України</v>
          </cell>
        </row>
        <row r="1120">
          <cell r="B1120" t="str">
            <v>2752010</v>
          </cell>
          <cell r="C1120" t="str">
            <v>Керівництво та управління у сфері архітектурно-будівельного контролю та нагляду</v>
          </cell>
        </row>
        <row r="1121">
          <cell r="B1121" t="str">
            <v>2753000</v>
          </cell>
          <cell r="C1121" t="str">
            <v>Державне агентство з питань електронного урядування України</v>
          </cell>
        </row>
        <row r="1122">
          <cell r="B1122" t="str">
            <v>2754000</v>
          </cell>
          <cell r="C1122" t="str">
            <v>Державне агентство з енергоефективності та енергозбереження України</v>
          </cell>
        </row>
        <row r="1123">
          <cell r="B1123" t="str">
            <v>2754010</v>
          </cell>
          <cell r="C1123" t="str">
            <v>Керівництво та управління у сфері ефективного використання енергетичних ресурсів</v>
          </cell>
        </row>
        <row r="1124">
          <cell r="B1124" t="str">
            <v>2754040</v>
          </cell>
          <cell r="C1124" t="str">
            <v>Державна підтримка заходів з енергозбереження через механізм здешевлення кредитів</v>
          </cell>
        </row>
        <row r="1125">
          <cell r="B1125" t="str">
            <v>2754060</v>
          </cell>
          <cell r="C1125" t="str">
            <v>Реалізація Державної цільової економічної програми енергоефективності</v>
          </cell>
        </row>
        <row r="1126">
          <cell r="B1126" t="str">
            <v>2755000</v>
          </cell>
          <cell r="C1126" t="str">
            <v>Державна служба України з питань геодезії, картографії та кадастру</v>
          </cell>
        </row>
        <row r="1127">
          <cell r="B1127" t="str">
            <v>2755010</v>
          </cell>
          <cell r="C1127" t="str">
            <v>Керівництво та управління у сфері геодезії, картографії та кадастру</v>
          </cell>
        </row>
        <row r="1128">
          <cell r="B1128" t="str">
            <v>2755020</v>
          </cell>
          <cell r="C1128" t="str">
            <v>Проведення земельної реформи</v>
          </cell>
        </row>
        <row r="1129">
          <cell r="B1129" t="str">
            <v>2755030</v>
          </cell>
          <cell r="C1129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130">
          <cell r="B1130" t="str">
            <v>2756000</v>
          </cell>
          <cell r="C1130" t="str">
            <v>Державне агентство з питань відновлення Донбасу</v>
          </cell>
        </row>
        <row r="1131">
          <cell r="B1131" t="str">
            <v>2756010</v>
          </cell>
          <cell r="C1131" t="str">
            <v>Керівництво та управління у сфері відновлення Донбасу</v>
          </cell>
        </row>
        <row r="1132">
          <cell r="B1132" t="str">
            <v>2760000</v>
          </cell>
          <cell r="C1132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1133">
          <cell r="B1133" t="str">
            <v>2761000</v>
          </cell>
          <cell r="C1133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1134">
          <cell r="B1134" t="str">
            <v>2761020</v>
          </cell>
          <cell r="C1134" t="str">
            <v>Субвенція з державного бюджету міському бюджету міста Івано-Франківська на відзначення 350-річчя міста Івано-Франківська</v>
          </cell>
        </row>
        <row r="1135">
          <cell r="B1135" t="str">
            <v>2761030</v>
          </cell>
          <cell r="C1135" t="str">
            <v>Субвенція з державного бюджету місцевим бюджетам на фінансування проектів транскордонного співробітництва</v>
          </cell>
        </row>
        <row r="1136">
          <cell r="B1136" t="str">
            <v>2761040</v>
          </cell>
          <cell r="C1136" t="str">
            <v>Субвенція з державного бюджету місцевим бюджетам на реалізацію заходів, спрямованих на розвиток системи охорони здоров'я у сільській місцевості</v>
          </cell>
        </row>
        <row r="1137">
          <cell r="B1137" t="str">
            <v>2761050</v>
          </cell>
          <cell r="C1137" t="str">
            <v>Субвенція з державного бюджету місцевим бюджетам на будівництво і придбання житла військовослужбовцям та особам рядового і начальницького складу, звільненим у запас або відставку за станом здоровія, віком, вислугою років та у звіязку із скороченням штаті</v>
          </cell>
        </row>
        <row r="1138">
          <cell r="B1138" t="str">
            <v>2761060</v>
          </cell>
          <cell r="C1138" t="str">
            <v>Субвенція з державного бюджету бюджету Василівського району на соціально-економічний розвиток смт. Степногірськ</v>
          </cell>
        </row>
        <row r="1139">
          <cell r="B1139" t="str">
            <v>2761070</v>
          </cell>
          <cell r="C1139" t="str">
            <v>Державний фонд регіонального розвитку</v>
          </cell>
        </row>
        <row r="1140">
          <cell r="B1140" t="str">
            <v>2761080</v>
          </cell>
          <cell r="C1140" t="str">
            <v>Субвенція з державного бюджету міському бюджету м. Львова на відновлення історичної спадщини міста</v>
          </cell>
        </row>
        <row r="1141">
          <cell r="B1141" t="str">
            <v>2761090</v>
          </cell>
          <cell r="C1141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142">
          <cell r="B1142" t="str">
            <v>2761100</v>
          </cell>
          <cell r="C1142" t="str">
            <v>Субвенція з державного бюджету обласному бюджету Тернопільської області на продовження будівництва житлових будинків у м. Почаєві Кременецького району з метою відселення сторонніх осіб з території Свято-Успенської Почаївської Лаври</v>
          </cell>
        </row>
        <row r="1143">
          <cell r="B1143" t="str">
            <v>2761110</v>
          </cell>
          <cell r="C1143" t="str">
            <v>Субвенція з державного бюджету місцевим бюджетам на забезпечення житлом працівників бюджетної сфери, які заключили контракт на 20 років</v>
          </cell>
        </row>
        <row r="1144">
          <cell r="B1144" t="str">
            <v>2761120</v>
          </cell>
          <cell r="C1144" t="str">
            <v>Субвенція з державного бюджету міському бюджету міста Дніпродзержинська на проведення протизсувних заходів у Шамишиній балці</v>
          </cell>
        </row>
        <row r="1145">
          <cell r="B1145" t="str">
            <v>2761130</v>
          </cell>
          <cell r="C1145" t="str">
            <v>Субвенція з державного бюджету місцевим бюджетам на формування інфраструктури об'єднаних територіальних громад</v>
          </cell>
        </row>
        <row r="1146">
          <cell r="B1146" t="str">
            <v>2761140</v>
          </cell>
          <cell r="C1146" t="str">
            <v>Субвенція з державного бюджету обласному бюджету Донецької області  на погашення заборгованості за електричну енергію підприємств водопостачання</v>
          </cell>
        </row>
        <row r="1147">
          <cell r="B1147" t="str">
            <v>2761150</v>
          </cell>
          <cell r="C1147" t="str">
            <v>Субвенція з державного бюджету місцевим бюджетам на фінансування Програм-переможців Всеукраїнського конкурсу проектів та програм розвитку місцевого самоврядування</v>
          </cell>
        </row>
        <row r="1148">
          <cell r="B1148" t="str">
            <v>2761160</v>
          </cell>
          <cell r="C1148" t="str">
            <v>Субвенція з державного бюджету бюджету Новоград-Волинського району Житомирської області на соціально-економічний розвиток району</v>
          </cell>
        </row>
        <row r="1149">
          <cell r="B1149" t="str">
            <v>2761170</v>
          </cell>
          <cell r="C1149" t="str">
            <v>Субвенція з державного бюджету міському бюджету міста Макіївка Донецької області на соціально-економічний розвиток</v>
          </cell>
        </row>
        <row r="1150">
          <cell r="B1150" t="str">
            <v>2761180</v>
          </cell>
          <cell r="C1150" t="str">
            <v>Субвенція з державного бюджету обласному бюджету Чернігівської області на газифікацію (будівництво підвідних газопроводів до сільських населених пунктів)</v>
          </cell>
        </row>
        <row r="1151">
          <cell r="B1151" t="str">
            <v>2761190</v>
          </cell>
          <cell r="C1151" t="str">
            <v>Субвенція з державного бюджету міському бюджету міста Бердянськ Запорізької області на укріплення Бердянської коси</v>
          </cell>
        </row>
        <row r="1152">
          <cell r="B1152" t="str">
            <v>2761200</v>
          </cell>
          <cell r="C1152" t="str">
            <v>Субвенція з державного бюджету міському бюджету міста Жовті Води Дніпропетровської області на соціально-економічний розвиток</v>
          </cell>
        </row>
        <row r="1153">
          <cell r="B1153" t="str">
            <v>2761210</v>
          </cell>
          <cell r="C1153" t="str">
            <v>Субвенція з державного бюджету місцевим бюджетам на соціально-економічний розвиток міст районного значення та селищ міського типу - районних центрів</v>
          </cell>
        </row>
        <row r="1154">
          <cell r="B1154" t="str">
            <v>2761220</v>
          </cell>
          <cell r="C1154" t="str">
            <v>Субвенція з державного бюджету міському бюджету міста Львова на реалізацію заходів з цілодобового водозабезпечення міста Львова</v>
          </cell>
        </row>
        <row r="1155">
          <cell r="B1155" t="str">
            <v>2761230</v>
          </cell>
          <cell r="C1155" t="str">
            <v>Субвенція з державного бюджету міському бюджету міста Канева Черкаської області на завершення у 2009 році ремонтно-реставраційних робіт і створення музейної експозиції на об'єкті Шевченківського національного заповідника в місті Каневі "Будинок-музей Т.Г</v>
          </cell>
        </row>
        <row r="1156">
          <cell r="B1156" t="str">
            <v>2761240</v>
          </cell>
          <cell r="C1156" t="str">
            <v>Субвенція з державного бюджету міському бюджету міста Славутича на виконання заходів із запобігання аваріям та техногенним катастрофам у житлово-комунальному господарстві міста Славутича</v>
          </cell>
        </row>
        <row r="1157">
          <cell r="B1157" t="str">
            <v>2761250</v>
          </cell>
          <cell r="C1157" t="str">
            <v>Субвенція з державного бюджету місцевим бюджетам на співфінансування проектів міжрегіонального та прикордонного (транскордонного) співробітництва, що реалізуються в рамках Програм Сусідства та ППС ЄІСП</v>
          </cell>
        </row>
        <row r="1158">
          <cell r="B1158" t="str">
            <v>2761260</v>
          </cell>
          <cell r="C1158" t="str">
            <v>Субвенція з державного бюджету міському бюджету міста Дніпропетровська на соціально-економічний розвиток</v>
          </cell>
        </row>
        <row r="1159">
          <cell r="B1159" t="str">
            <v>2761270</v>
          </cell>
          <cell r="C1159" t="str">
            <v>Субвенція з державного бюджету міському бюджету міста Харцизьк Донецької області на соціально-економічний розвиток</v>
          </cell>
        </row>
        <row r="1160">
          <cell r="B1160" t="str">
            <v>2761280</v>
          </cell>
          <cell r="C1160" t="str">
            <v>Субвенція з державного бюджету районному бюджету Кілійського району Одеської області на соціально-економічний розвиток Кілійського району</v>
          </cell>
        </row>
        <row r="1161">
          <cell r="B1161" t="str">
            <v>2761290</v>
          </cell>
          <cell r="C1161" t="str">
            <v>Субвенція з державного бюджету міському бюджету міста Єнакієве Донецької області на соціально-економічний розвиток</v>
          </cell>
        </row>
        <row r="1162">
          <cell r="B1162" t="str">
            <v>2761300</v>
          </cell>
          <cell r="C1162" t="str">
            <v>Субвенція з державного бюджету районному бюджету Шахтарського району Донецької області на соціально-економічний розвиток Шахтарського району</v>
          </cell>
        </row>
        <row r="1163">
          <cell r="B1163" t="str">
            <v>2761310</v>
          </cell>
          <cell r="C1163" t="str">
            <v>Субвенція з державного бюджету обласному бюджету Волинської області на введення в експлуатацію блоку "Б" Центру радіаційного захисту населення в м. Луцьку</v>
          </cell>
        </row>
        <row r="1164">
          <cell r="B1164" t="str">
            <v>2761320</v>
          </cell>
          <cell r="C1164" t="str">
            <v>Субвенція з державного бюджету міському бюджету міста Києва на будівництво дошкільного та загальноосвітнього навчальних закладів у Голосіївському районі</v>
          </cell>
        </row>
        <row r="1165">
          <cell r="B1165" t="str">
            <v>2761350</v>
          </cell>
          <cell r="C1165" t="str">
            <v>Субвенція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</v>
          </cell>
        </row>
        <row r="1166">
          <cell r="B1166" t="str">
            <v>2761360</v>
          </cell>
          <cell r="C1166" t="str">
            <v>Субвенція з державного бюджету районному бюджету Сарненського району Рівненської області на проектування й будівництво автомобільної дороги та газифікацію між селами Костянтинівка, Чемерне та Довге</v>
          </cell>
        </row>
        <row r="1167">
          <cell r="B1167" t="str">
            <v>2761370</v>
          </cell>
          <cell r="C1167" t="str">
            <v>Субвенція з державного бюджету міському бюджету м. Глухів Сумської області на проведення ремонтно-реставраційних робіт пам'яток культурної спадщини</v>
          </cell>
        </row>
        <row r="1168">
          <cell r="B1168" t="str">
            <v>2761380</v>
          </cell>
          <cell r="C1168" t="str">
            <v>Субвенція з державного бюджету місцевим бюджетам на погашення заборгованості з різниці в тарифах на теплову енергію, послуги з водопостачання та водовідведення, що вироблялися, транспортувалися та постачалися населенню, яка виникла у зв'язку з невідповід</v>
          </cell>
        </row>
        <row r="1169">
          <cell r="B1169" t="str">
            <v>2761390</v>
          </cell>
          <cell r="C1169" t="str">
            <v>Субвенція з державного бюджету обласному бюджету Одеської області на проведення першочергових робіт з будівництва системи відводу стічних вод від станції біологічної очистки "Північна" у місті Одесі на об'єкті "Глибоководний випуск"</v>
          </cell>
        </row>
        <row r="1170">
          <cell r="B1170" t="str">
            <v>2761400</v>
          </cell>
          <cell r="C1170" t="str">
            <v>Субвенція з державного бюджету районному бюджету Баранівського району Житомирської області на соціально-економічний розвиток</v>
          </cell>
        </row>
        <row r="1171">
          <cell r="B1171" t="str">
            <v>2761410</v>
          </cell>
          <cell r="C1171" t="str">
            <v>Субвенція з державного бюджету міському бюджету міста Новоград-Волинський Житомирської області на соціально-економічний розвиток</v>
          </cell>
        </row>
        <row r="1172">
          <cell r="B1172" t="str">
            <v>2761420</v>
          </cell>
          <cell r="C1172" t="str">
            <v>Субвенція з державного бюджету районному бюджету Новоград-Волинського району Житомирської області на соціально-економічний розвиток</v>
          </cell>
        </row>
        <row r="1173">
          <cell r="B1173" t="str">
            <v>2761430</v>
          </cell>
          <cell r="C1173" t="str">
            <v>Субвенція з державного бюджету районному бюджету Червоноармійського району Житомирської області на соціально-економічний розвиток</v>
          </cell>
        </row>
        <row r="1174">
          <cell r="B1174" t="str">
            <v>2761440</v>
          </cell>
          <cell r="C1174" t="str">
            <v>Субвенція з державного бюджету районному бюджету Ємільчинського району Житомирської області на соціально-економічний розвиток</v>
          </cell>
        </row>
        <row r="1175">
          <cell r="B1175" t="str">
            <v>2761450</v>
          </cell>
          <cell r="C1175" t="str">
            <v>Субвенція з державного бюджету міському бюджету міста Феодосія на будівництво та реконструкцію водогонів Фронтового та Феодосійського водосховищ</v>
          </cell>
        </row>
        <row r="1176">
          <cell r="B1176" t="str">
            <v>2761460</v>
          </cell>
          <cell r="C1176" t="str">
            <v>Субвенція з державного бюджету міському бюджету міста Добропілля Донецької області на розроблення техніко-економічного обгрунтування проекту захисту території міста Білозерське, що зазнало небезпечного впливу гірничих виробок діючої шахти "Білозерська" т</v>
          </cell>
        </row>
        <row r="1177">
          <cell r="B1177" t="str">
            <v>2761470</v>
          </cell>
          <cell r="C1177" t="str">
            <v>Субвенція з державного бюджету міському бюджету міста Горлівка Донецької області на розроблення техніко-економічного обірунтування проекту захисту території міста Горлівка від впливу гірничих виробок</v>
          </cell>
        </row>
        <row r="1178">
          <cell r="B1178" t="str">
            <v>2761480</v>
          </cell>
          <cell r="C1178" t="str">
            <v>Субвенція з державного бюджету міському бюджету міста Донецьк на реконструкцію парку культури та відпочинку ім. Г.І. Петровського та палацу культури ім. Г.І. Петровського</v>
          </cell>
        </row>
        <row r="1179">
          <cell r="B1179" t="str">
            <v>2761490</v>
          </cell>
          <cell r="C1179" t="str">
            <v>Субвенція з державного бюджету обласному бюджету Донецької області на здійснення природоохоронних заходів по оздоровленню басейну річки Сіверський Донець та реконструкцію каналу Сіверський Донець-Донбас</v>
          </cell>
        </row>
        <row r="1180">
          <cell r="B1180" t="str">
            <v>2761500</v>
          </cell>
          <cell r="C1180" t="str">
            <v>Субвенція з державного бюджету міському бюджету міста Бровари на будівництво тролейбусної лінії  Бровари - Київ</v>
          </cell>
        </row>
        <row r="1181">
          <cell r="B1181" t="str">
            <v>2761510</v>
          </cell>
          <cell r="C1181" t="str">
            <v>Субвенція з державного бюджету міському бюджету міста Судака на відзначення 1800-річчя міста Судака</v>
          </cell>
        </row>
        <row r="1182">
          <cell r="B1182" t="str">
            <v>2761520</v>
          </cell>
          <cell r="C1182" t="str">
            <v>Субвенція з державного бюджету місцевим бюджетам на 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</v>
          </cell>
        </row>
        <row r="1183">
          <cell r="B1183" t="str">
            <v>2761530</v>
          </cell>
          <cell r="C1183" t="str">
            <v>Субвенція з державного бюджету місцевим бюджетам на капітальний ремонт систем централізованого водопостачання та водовідведення</v>
          </cell>
        </row>
        <row r="1184">
          <cell r="B1184" t="str">
            <v>2761540</v>
          </cell>
          <cell r="C1184" t="str">
            <v>Субвенція з державного бюджету міському бюджету м.Дніпропетровська на будівництво та підтримання в безпечному стані гірничих виробок Дніпропетровського метрополітену</v>
          </cell>
        </row>
        <row r="1185">
          <cell r="B1185" t="str">
            <v>2761550</v>
          </cell>
          <cell r="C1185" t="str">
            <v>Субвенція з державного бюджету міському бюджету міста Києва на будівництво підіїзної дороги та зовнішньо-інженерних мереж до інноваційного парку "Біонік Хілл"</v>
          </cell>
        </row>
        <row r="1186">
          <cell r="B1186" t="str">
            <v>2761560</v>
          </cell>
          <cell r="C1186" t="str">
            <v>Субвенція з державного бюджету місцевим бюджетам на відновлення (будівництво, капітальний ремонт, реконструкцію) інфраструктури у Донецькій та Луганській областях</v>
          </cell>
        </row>
        <row r="1187">
          <cell r="B1187" t="str">
            <v>2761590</v>
          </cell>
          <cell r="C1187" t="str">
            <v>Субвенція з державного бюджету місцевим бюджетам на будівництво (придбання) житла для сімей загиблих військовослужбовців, які брали безпосередню участь в антитерористичній  операції, а також для інвалідів І і ІІ групи з числа військовослужбовців, які бра</v>
          </cell>
        </row>
        <row r="1188">
          <cell r="B1188" t="str">
            <v>2761600</v>
          </cell>
          <cell r="C1188" t="str">
            <v>Субвенція з державного бюджету місцевим бюджетам на реалізацію проектів в рамках Надзвичайної кредитної програми для відновлення України</v>
          </cell>
        </row>
        <row r="1189">
          <cell r="B1189" t="str">
            <v>2800000</v>
          </cell>
          <cell r="C1189" t="str">
            <v>Міністерство аграрної політики та продовольства України</v>
          </cell>
        </row>
        <row r="1190">
          <cell r="B1190" t="str">
            <v>2801000</v>
          </cell>
          <cell r="C1190" t="str">
            <v>Апарат Міністерства аграрної політики та продовольства України</v>
          </cell>
        </row>
        <row r="1191">
          <cell r="B1191" t="str">
            <v>2801010</v>
          </cell>
          <cell r="C1191" t="str">
            <v>Загальне керівництво та управління у сфері агропромислового комплексу</v>
          </cell>
        </row>
        <row r="1192">
          <cell r="B1192" t="str">
            <v>2801020</v>
          </cell>
          <cell r="C1192" t="str">
            <v>Створення та впровадження комплексної автоматизованої системи Міністерства аграрної політики та продовольства України</v>
          </cell>
        </row>
        <row r="1193">
          <cell r="B1193" t="str">
            <v>2801030</v>
          </cell>
          <cell r="C1193" t="str">
            <v>Фінансова підтримка заходів в агропромисловому комплексі шляхом здешевлення кредитів</v>
          </cell>
        </row>
        <row r="1194">
          <cell r="B1194" t="str">
            <v>2801040</v>
          </cell>
          <cell r="C1194" t="str">
            <v>Часткове відшкодування суб'єктам господарювання вартості будівництва та реконструкції тваринницьких ферм і комплексів та підприємств з виробництва комбікормів</v>
          </cell>
        </row>
        <row r="1195">
          <cell r="B1195" t="str">
            <v>2801050</v>
          </cell>
          <cell r="C1195" t="str">
            <v>Дослідження, прикладні наукові та науково-технічні розробки, виконання робіт за державними цільовими програмами і державним замовленням у сфері розвитку агропромислового комплексу, підготовка наукових кадрів, наукові розробки у сфері стандартизації та се</v>
          </cell>
        </row>
        <row r="1196">
          <cell r="B1196" t="str">
            <v>2801060</v>
          </cell>
          <cell r="C1196" t="str">
            <v>Наукові розробки у сфері стандартизації та сертифікації сільськогосподарської продукції</v>
          </cell>
        </row>
        <row r="1197">
          <cell r="B1197" t="str">
            <v>2801070</v>
          </cell>
          <cell r="C1197" t="str">
            <v>Оздоровлення та відпочинок дітей працівників агропромислового комплексу</v>
          </cell>
        </row>
        <row r="1198">
          <cell r="B1198" t="str">
            <v>2801080</v>
          </cell>
          <cell r="C1198" t="str">
            <v>Підготовка кадрів для агропромислового комплексу вищими навчальними закладами І і ІІ рівнів акредитації</v>
          </cell>
        </row>
        <row r="1199">
          <cell r="B1199" t="str">
            <v>2801090</v>
          </cell>
          <cell r="C1199" t="str">
            <v>Фінансова підтримка заходів з розвитку скотарства, овочівництва, садівництва, виноградарства та ягідництва</v>
          </cell>
        </row>
        <row r="1200">
          <cell r="B1200" t="str">
            <v>2801100</v>
          </cell>
          <cell r="C1200" t="str">
            <v>Підготовка кадрів для агропромислового комплексу вищими навчальними закладами ІІІ і ІV рівнів акредитації, методичне забезпечення діяльності навчальних закладів</v>
          </cell>
        </row>
        <row r="1201">
          <cell r="B1201" t="str">
            <v>2801110</v>
          </cell>
          <cell r="C1201" t="str">
            <v>Методичне забезпечення діяльності аграрних навчальних закладів</v>
          </cell>
        </row>
        <row r="1202">
          <cell r="B1202" t="str">
            <v>2801120</v>
          </cell>
          <cell r="C1202" t="str">
            <v>Повернення коштів, наданих на формування Аграрним фондом державного інтервенційного фонду, а також для закупівлі матеріально-технічних ресурсів для потреб сільськогосподарських товаровиробників</v>
          </cell>
        </row>
        <row r="1203">
          <cell r="B1203" t="str">
            <v>2801130</v>
          </cell>
          <cell r="C1203" t="str">
            <v>Підвищення кваліфікації фахівців агропромислового комплексу</v>
          </cell>
        </row>
        <row r="1204">
          <cell r="B1204" t="str">
            <v>2801140</v>
          </cell>
          <cell r="C1204" t="str">
            <v>Підвищення кваліфікації кадрів агропромислового комплексу закладами післядипломної освіти</v>
          </cell>
        </row>
        <row r="1205">
          <cell r="B1205" t="str">
            <v>2801150</v>
          </cell>
          <cell r="C1205" t="str">
            <v>Державна підтримка сільськогосподарських обслуговуючих кооперативів</v>
          </cell>
        </row>
        <row r="1206">
          <cell r="B1206" t="str">
            <v>2801160</v>
          </cell>
          <cell r="C1206" t="str">
            <v>Ліквідація та екологічна реабілітація території впливу гірничих робіт державного підприємства "Солотвинський солерудник" Тячівського району Закарпатської області</v>
          </cell>
        </row>
        <row r="1207">
          <cell r="B1207" t="str">
            <v>2801170</v>
          </cell>
          <cell r="C1207" t="str">
            <v>Фінансування заходів по захисту, відтворенню та підвищенню родючості ірунтів</v>
          </cell>
        </row>
        <row r="1208">
          <cell r="B1208" t="str">
            <v>2801180</v>
          </cell>
          <cell r="C1208" t="str">
            <v>Фінансова підтримка заходів в агропромисловому комплексі</v>
          </cell>
        </row>
        <row r="1209">
          <cell r="B1209" t="str">
            <v>2801190</v>
          </cell>
          <cell r="C1209" t="str">
            <v>Селекція в тваринництві та птахівництві на підприємствах агропромислового комплексу</v>
          </cell>
        </row>
        <row r="1210">
          <cell r="B1210" t="str">
            <v>2801200</v>
          </cell>
          <cell r="C1210" t="str">
            <v>Заходи по боротьбі з шкідниками та хворобами сільськогосподарських рослин, запобігання розповсюдженню збудників інфекційних хвороб тварин</v>
          </cell>
        </row>
        <row r="1211">
          <cell r="B1211" t="str">
            <v>2801210</v>
          </cell>
          <cell r="C1211" t="str">
            <v>Бюджетна тваринницька дотація та державна підтримка виробництва продукції рослинництва</v>
          </cell>
        </row>
        <row r="1212">
          <cell r="B1212" t="str">
            <v>2801230</v>
          </cell>
          <cell r="C1212" t="str">
            <v>Фінансова підтримка розвитку фермерських господарств</v>
          </cell>
        </row>
        <row r="1213">
          <cell r="B1213" t="str">
            <v>2801240</v>
          </cell>
          <cell r="C1213" t="str">
            <v>Здійснення фінансової підтримки підприємств агропромислового комплексу через механізм здешевлення кредитів та компенсації лізингових платежів</v>
          </cell>
        </row>
        <row r="1214">
          <cell r="B1214" t="str">
            <v>2801250</v>
          </cell>
          <cell r="C1214" t="str">
            <v>Витрати Аграрного фонду пов'язані з комплексом заходів із  зберігання, перевезення, переробки та експортом об'єктів державного цінового регулювання державного інтервенційного фонду</v>
          </cell>
        </row>
        <row r="1215">
          <cell r="B1215" t="str">
            <v>2801260</v>
          </cell>
          <cell r="C1215" t="str">
            <v>Заходи з охорони і захисту, раціонального використання лісів, наданих в постійне користування агропромисловим підприємствам</v>
          </cell>
        </row>
        <row r="1216">
          <cell r="B1216" t="str">
            <v>2801270</v>
          </cell>
          <cell r="C1216" t="str">
            <v>Державна підтримка сільськогосподарської дорадчої служби</v>
          </cell>
        </row>
        <row r="1217">
          <cell r="B1217" t="str">
            <v>2801280</v>
          </cell>
          <cell r="C1217" t="str">
            <v>Фінансова підтримка агропромислових підприємств, що знаходяться в особливо складних кліматичних умовах</v>
          </cell>
        </row>
        <row r="1218">
          <cell r="B1218" t="str">
            <v>2801290</v>
          </cell>
          <cell r="C1218" t="str">
            <v>Проведення державних виставкових заходів у сфері агропромислового комплексу</v>
          </cell>
        </row>
        <row r="1219">
          <cell r="B1219" t="str">
            <v>2801300</v>
          </cell>
          <cell r="C1219" t="str">
            <v>Реформування та розвиток комунального господарства у сільській місцевості</v>
          </cell>
        </row>
        <row r="1220">
          <cell r="B1220" t="str">
            <v>2801310</v>
          </cell>
          <cell r="C1220" t="str">
            <v>Організація і регулювання діяльності установ в системі агропромислового комплексу та забезпечення діяльності Аграрного фонду</v>
          </cell>
        </row>
        <row r="1221">
          <cell r="B1221" t="str">
            <v>2801320</v>
          </cell>
          <cell r="C1221" t="str">
            <v>Дослідження і експериментальні розробки в системі агропромислового комплексу</v>
          </cell>
        </row>
        <row r="1222">
          <cell r="B1222" t="str">
            <v>2801330</v>
          </cell>
          <cell r="C1222" t="str">
            <v>Створення і забезпечення резервного запасу сортового та гібридного насіння</v>
          </cell>
        </row>
        <row r="1223">
          <cell r="B1223" t="str">
            <v>2801340</v>
          </cell>
          <cell r="C1223" t="str">
            <v>Запобігання розповсюдженню збудників інфекційних хвороб тварин</v>
          </cell>
        </row>
        <row r="1224">
          <cell r="B1224" t="str">
            <v>2801350</v>
          </cell>
          <cell r="C1224" t="str">
            <v>Державна підтримка розвитку хмелярства, закладення молодих садів, виноградників та ягідників і нагляд за ними</v>
          </cell>
        </row>
        <row r="1225">
          <cell r="B1225" t="str">
            <v>2801360</v>
          </cell>
          <cell r="C1225" t="str">
            <v>Часткова компенсація вартості електроенергії, використаної для поливу на зрошуваних землях</v>
          </cell>
        </row>
        <row r="1226">
          <cell r="B1226" t="str">
            <v>2801370</v>
          </cell>
          <cell r="C1226" t="str">
            <v>Збільшення статутного капіталу НАК "Украгролізинг" для закупівлі технічних засобів для агропромислового комплексу з подальшою передачею їх на умовах фінансового лізингу</v>
          </cell>
        </row>
        <row r="1227">
          <cell r="B1227" t="str">
            <v>2801380</v>
          </cell>
          <cell r="C1227" t="str">
            <v>Повернення бюджетних позичок, наданих на закупівлю сільськогосподарської продукції за державним замовленням (контрактом) 1994-1997 років</v>
          </cell>
        </row>
        <row r="1228">
          <cell r="B1228" t="str">
            <v>2801390</v>
          </cell>
          <cell r="C1228" t="str">
            <v>Повернення коштів, наданих Міністерству аграрної політики та продовольства України для фінансової підтримки заходів в агропромисловому комплексі на умовах фінансового лізингу, а також закупівлі племінних нетелів та корів, вітчизняної техніки і обладнання</v>
          </cell>
        </row>
        <row r="1229">
          <cell r="B1229" t="str">
            <v>2801400</v>
          </cell>
          <cell r="C1229" t="str">
            <v>Повернення кредитів, наданих з державного бюджету фермерським господарствам</v>
          </cell>
        </row>
        <row r="1230">
          <cell r="B1230" t="str">
            <v>2801410</v>
          </cell>
          <cell r="C1230" t="str">
            <v>Радіологічний захист населення та екологічне оздоровлення території, що зазнала радіоактивного забруднення</v>
          </cell>
        </row>
        <row r="1231">
          <cell r="B1231" t="str">
            <v>2801420</v>
          </cell>
          <cell r="C1231" t="str">
            <v>Повернення коштів у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32">
          <cell r="B1232" t="str">
            <v>2801430</v>
          </cell>
          <cell r="C1232" t="str">
            <v>Часткова компенсація вартості складної сільськогосподарської техніки вітчизняного виробництва</v>
          </cell>
        </row>
        <row r="1233">
          <cell r="B1233" t="str">
            <v>2801440</v>
          </cell>
          <cell r="C1233" t="str">
            <v>Кошти, що надійдуть у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сільськогосподарським товаровиробникам та іншим су</v>
          </cell>
        </row>
        <row r="1234">
          <cell r="B1234" t="str">
            <v>2801450</v>
          </cell>
          <cell r="C1234" t="str">
            <v>Підготовка кадрів для агропромислового комплексу вищими навчальними закладами ІІІ і ІV рівнів акредитації Національного університету біоресурсів і природокористування</v>
          </cell>
        </row>
        <row r="1235">
          <cell r="B1235" t="str">
            <v>2801460</v>
          </cell>
          <cell r="C1235" t="str">
            <v>Надання кредитів фермерським господарствам</v>
          </cell>
        </row>
        <row r="1236">
          <cell r="B1236" t="str">
            <v>2801470</v>
          </cell>
          <cell r="C1236" t="str">
            <v>Фінансова підтримка Української лабораторії якості і безпеки продукції агропромислового комплексу</v>
          </cell>
        </row>
        <row r="1237">
          <cell r="B1237" t="str">
            <v>2801480</v>
          </cell>
          <cell r="C1237" t="str">
            <v>Створення Державного земельного банку</v>
          </cell>
        </row>
        <row r="1238">
          <cell r="B1238" t="str">
            <v>2801490</v>
          </cell>
          <cell r="C1238" t="str">
            <v>Фінансова підтримка заходів в агропромисловому комплексі на умовах фінансового лізингу</v>
          </cell>
        </row>
        <row r="1239">
          <cell r="B1239" t="str">
            <v>2801500</v>
          </cell>
          <cell r="C1239" t="str">
            <v>Державна підтримка Всеукраїнського фізкультурно-спортивного товариства "Колос" на організацію та проведення роботи з розвитку фізичної культури і спорту серед сільського населення</v>
          </cell>
        </row>
        <row r="1240">
          <cell r="B1240" t="str">
            <v>2801510</v>
          </cell>
          <cell r="C1240" t="str">
            <v>Державна підтримка розвитку хмелярства</v>
          </cell>
        </row>
        <row r="1241">
          <cell r="B1241" t="str">
            <v>2801520</v>
          </cell>
          <cell r="C1241" t="str">
            <v>Фінансова підтримка створення оптових ринків сільськогосподарської продукції</v>
          </cell>
        </row>
        <row r="1242">
          <cell r="B1242" t="str">
            <v>2801530</v>
          </cell>
          <cell r="C1242" t="str">
            <v>Повернення коштів, наданих Міністерству аграрної політики та продовольства України для кредитування Аграрного фонду</v>
          </cell>
        </row>
        <row r="1243">
          <cell r="B1243" t="str">
            <v>2801540</v>
          </cell>
          <cell r="C1243" t="str">
            <v>Державна підтримка галузі тваринництва</v>
          </cell>
        </row>
        <row r="1244">
          <cell r="B1244" t="str">
            <v>2801550</v>
          </cell>
          <cell r="C1244" t="str">
            <v>Повернення коштів, наданих як часткова фінансова допомога сільськогосподарським підприємствам, які зазнали збитків внаслідок стихійного лиха у 2007 році</v>
          </cell>
        </row>
        <row r="1245">
          <cell r="B1245" t="str">
            <v>2801560</v>
          </cell>
          <cell r="C1245" t="str">
            <v>Формування Аграрним фондом державного інтервенційного фонду, а також закупівлі матеріально-технічних ресурсів для потреб сільськогосподарських товаровиробників</v>
          </cell>
        </row>
        <row r="1246">
          <cell r="B1246" t="str">
            <v>2801570</v>
          </cell>
          <cell r="C1246" t="str">
            <v>Забезпечення діяльності Аграрного фонду</v>
          </cell>
        </row>
        <row r="1247">
          <cell r="B1247" t="str">
            <v>2801580</v>
          </cell>
          <cell r="C1247" t="str">
            <v>Фінансова підтримка сільгосптоваровиробників</v>
          </cell>
        </row>
        <row r="1248">
          <cell r="B1248" t="str">
            <v>2801590</v>
          </cell>
          <cell r="C1248" t="str">
            <v>Часткове відшкодування вартості будівництва нових тепличних комплексів</v>
          </cell>
        </row>
        <row r="1249">
          <cell r="B1249" t="str">
            <v>2801800</v>
          </cell>
          <cell r="C1249" t="str">
            <v>Заходи з ліквідації наслідків затоплення шахти N 9 та аварійного ствола шахти N 8 Солотвинського солерудника Тячівського району Закарпатської області</v>
          </cell>
        </row>
        <row r="1250">
          <cell r="B1250" t="str">
            <v>2801900</v>
          </cell>
          <cell r="C1250" t="str">
            <v>Видатки із Стабілізаційного фонду на підтримку АПК</v>
          </cell>
        </row>
        <row r="1251">
          <cell r="B1251" t="str">
            <v>2802000</v>
          </cell>
          <cell r="C1251" t="str">
            <v>Державна ветеринарна та фітосанітарна служба України</v>
          </cell>
        </row>
        <row r="1252">
          <cell r="B1252" t="str">
            <v>2802010</v>
          </cell>
          <cell r="C1252" t="str">
            <v>Керівництво та управління у сфері ветеринарної медицини та фітосанітарної служби України</v>
          </cell>
        </row>
        <row r="1253">
          <cell r="B1253" t="str">
            <v>2802020</v>
          </cell>
          <cell r="C1253" t="str">
            <v>Протиепізоотичні заходи та участь у Міжнародному епізоотичному бюро</v>
          </cell>
        </row>
        <row r="1254">
          <cell r="B1254" t="str">
            <v>2802030</v>
          </cell>
          <cell r="C1254" t="str">
            <v>Організація та регулювання діяльності установ ветеринарної медицини та фітосанітарної служби</v>
          </cell>
        </row>
        <row r="1255">
          <cell r="B1255" t="str">
            <v>2802040</v>
          </cell>
          <cell r="C1255" t="str">
            <v>Організація і регулювання діяльності установ агропромислового комплексу з карантину рослин</v>
          </cell>
        </row>
        <row r="1256">
          <cell r="B1256" t="str">
            <v>2802050</v>
          </cell>
          <cell r="C1256" t="str">
            <v>Організація і регулювання діяльності установ в системі охорони прав на сорти рослин</v>
          </cell>
        </row>
        <row r="1257">
          <cell r="B1257" t="str">
            <v>2802070</v>
          </cell>
          <cell r="C1257" t="str">
            <v>Формування національних сортових рослинних ресурсів</v>
          </cell>
        </row>
        <row r="1258">
          <cell r="B1258" t="str">
            <v>2802080</v>
          </cell>
          <cell r="C1258" t="str">
            <v>Участь у міжнародному союзі по охороні нових сортів рослин (УПОВ)</v>
          </cell>
        </row>
        <row r="1259">
          <cell r="B1259" t="str">
            <v>2802090</v>
          </cell>
          <cell r="C1259" t="str">
            <v>Погашення зобовіязань Державною службою з охорони прав на сорти рослин за кредитами, наданими з державного бюджету за рахунок коштів, залучених від міжнародних фінансових організацій на розвиток насінництва</v>
          </cell>
        </row>
        <row r="1260">
          <cell r="B1260" t="str">
            <v>2802100</v>
          </cell>
          <cell r="C1260" t="str">
            <v>Заходи по боротьбі з шкідниками та хворобами сільськогосподарських рослин, запобігання розповсюдженню збудників інфекційних хвороб тварин</v>
          </cell>
        </row>
        <row r="1261">
          <cell r="B1261" t="str">
            <v>2803000</v>
          </cell>
          <cell r="C1261" t="str">
            <v>Державна служба України з питань геодезії, картографії та кадастру</v>
          </cell>
        </row>
        <row r="1262">
          <cell r="B1262" t="str">
            <v>2803010</v>
          </cell>
          <cell r="C1262" t="str">
            <v>Керівництво та управління у сфері геодезії, картографії та кадастру</v>
          </cell>
        </row>
        <row r="1263">
          <cell r="B1263" t="str">
            <v>2803020</v>
          </cell>
          <cell r="C1263" t="str">
            <v>Проведення земельної реформи</v>
          </cell>
        </row>
        <row r="1264">
          <cell r="B1264" t="str">
            <v>2803030</v>
          </cell>
          <cell r="C1264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265">
          <cell r="B1265" t="str">
            <v>2803040</v>
          </cell>
          <cell r="C1265" t="str">
            <v>Збереження, відтворення та забезпечення раціонального використання земельних ресурсів</v>
          </cell>
        </row>
        <row r="1266">
          <cell r="B1266" t="str">
            <v>2803050</v>
          </cell>
          <cell r="C1266" t="str">
            <v>Повернення кредиту наданого на розвиток системи кадастру</v>
          </cell>
        </row>
        <row r="1267">
          <cell r="B1267" t="str">
            <v>2803600</v>
          </cell>
          <cell r="C1267" t="str">
            <v>Видача державних актів на право приватної власності на землю в сільській місцевості</v>
          </cell>
        </row>
        <row r="1268">
          <cell r="B1268" t="str">
            <v>2803610</v>
          </cell>
          <cell r="C1268" t="str">
            <v>Надання кредитів на розвиток системи кадастру</v>
          </cell>
        </row>
        <row r="1269">
          <cell r="B1269" t="str">
            <v>2804000</v>
          </cell>
          <cell r="C1269" t="str">
            <v>Державне агентство рибного господарства України</v>
          </cell>
        </row>
        <row r="1270">
          <cell r="B1270" t="str">
            <v>2804010</v>
          </cell>
          <cell r="C1270" t="str">
            <v>Керівництво та управління у сфері рибного господарства</v>
          </cell>
        </row>
        <row r="1271">
          <cell r="B1271" t="str">
            <v>2804020</v>
          </cell>
          <cell r="C1271" t="str">
            <v>Організація діяльності рибовідтворювальних комплексів та інших бюджетних установ  у сфері рибного господарства</v>
          </cell>
        </row>
        <row r="1272">
          <cell r="B1272" t="str">
            <v>2804030</v>
          </cell>
          <cell r="C1272" t="str">
            <v>Прикладні науково-технічні розробки, виконання робіт за державними замовленнями у сфері рибного господарства</v>
          </cell>
        </row>
        <row r="1273">
          <cell r="B1273" t="str">
            <v>2804040</v>
          </cell>
          <cell r="C1273" t="str">
            <v>Підготовка кадрів у сфері рибного господарства вищими навчальними закладами І і ІІ рівнів акредитації</v>
          </cell>
        </row>
        <row r="1274">
          <cell r="B1274" t="str">
            <v>2804050</v>
          </cell>
          <cell r="C1274" t="str">
            <v>Підготовка кадрів у сфері рибного господарства вищими навчальними закладами ІІІ і ІV рівнів акредитації</v>
          </cell>
        </row>
        <row r="1275">
          <cell r="B1275" t="str">
            <v>2804070</v>
          </cell>
          <cell r="C1275" t="str">
            <v>Селекція у рибному господарстві та відтворення водних біоресурсів у внутрішніх водоймах та Азово-Чорноморському басейні</v>
          </cell>
        </row>
        <row r="1276">
          <cell r="B1276" t="str">
            <v>2804080</v>
          </cell>
          <cell r="C1276" t="str">
            <v>Селекція у рибному господарстві</v>
          </cell>
        </row>
        <row r="1277">
          <cell r="B1277" t="str">
            <v>2804090</v>
          </cell>
          <cell r="C1277" t="str">
            <v>Міжнародна діяльність у галузі рибного  господарства</v>
          </cell>
        </row>
        <row r="1278">
          <cell r="B1278" t="str">
            <v>2804100</v>
          </cell>
          <cell r="C1278" t="str">
            <v>Заходи по операціях фінансового лізингу суден рибопромислового флоту</v>
          </cell>
        </row>
        <row r="1279">
          <cell r="B1279" t="str">
            <v>2804110</v>
          </cell>
          <cell r="C1279" t="str">
            <v>Створення та впровадження комплексної системи електронного документообігу та інформаційно-аналітичних підсистем Державного агентства рибного господарства України</v>
          </cell>
        </row>
        <row r="1280">
          <cell r="B1280" t="str">
            <v>2805000</v>
          </cell>
          <cell r="C1280" t="str">
            <v>Державне агентство лісових ресурсів України</v>
          </cell>
        </row>
        <row r="1281">
          <cell r="B1281" t="str">
            <v>2805010</v>
          </cell>
          <cell r="C1281" t="str">
            <v>Керівництво та управління у сфері лісового господарства</v>
          </cell>
        </row>
        <row r="1282">
          <cell r="B1282" t="str">
            <v>2805020</v>
          </cell>
          <cell r="C1282" t="str">
            <v>Дослідження, прикладні розробки  та підготовка наукових кадрів у сфері лісового господарства</v>
          </cell>
        </row>
        <row r="1283">
          <cell r="B1283" t="str">
            <v>2805060</v>
          </cell>
          <cell r="C1283" t="str">
            <v>Ведення лісового і мисливського господарства, охорона і захист лісів в лісовому фонді</v>
          </cell>
        </row>
        <row r="1284">
          <cell r="B1284" t="str">
            <v>2806000</v>
          </cell>
          <cell r="C1284" t="str">
            <v>Національна акціонерна компанія "Украгролізинг"</v>
          </cell>
        </row>
        <row r="1285">
          <cell r="B1285" t="str">
            <v>2806030</v>
          </cell>
          <cell r="C1285" t="str">
            <v>Заходи по операціях фінансового лізингу вітчизняної сільськогосподарської техніки</v>
          </cell>
        </row>
        <row r="1286">
          <cell r="B1286" t="str">
            <v>2806120</v>
          </cell>
          <cell r="C1286" t="str">
            <v>Заходи по операціях фінансового лізингу вітчизняної сільськогосподарської техніки</v>
          </cell>
        </row>
        <row r="1287">
          <cell r="B1287" t="str">
            <v>2806130</v>
          </cell>
          <cell r="C1287" t="str">
            <v>Повернення коштів в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88">
          <cell r="B1288" t="str">
            <v>2806140</v>
          </cell>
          <cell r="C1288" t="str">
            <v>Придбання сільськогосподарської техніки на умовах фінансового лізингу та заходи по операціях фінансового лізингу</v>
          </cell>
        </row>
        <row r="1289">
          <cell r="B1289" t="str">
            <v>2806150</v>
          </cell>
          <cell r="C1289" t="str">
            <v>Кошти, що надійдуть в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сільгоспвиробникам та іншим суб'єктам господарюван</v>
          </cell>
        </row>
        <row r="1290">
          <cell r="B1290" t="str">
            <v>2806160</v>
          </cell>
          <cell r="C1290" t="str">
            <v>Ремонт сільськогосподарської техніки та обладнання для агропромислового комплексу, що вилучені з фінансового лізингу у лізингоотримувачів, визначених банкрутами або такими, що порушили договір лізингу</v>
          </cell>
        </row>
        <row r="1291">
          <cell r="B1291" t="str">
            <v>2806220</v>
          </cell>
          <cell r="C1291" t="str">
            <v>Повернення коштів у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92">
          <cell r="B1292" t="str">
            <v>2806230</v>
          </cell>
          <cell r="C1292" t="str">
            <v>Заходи по операціях фінансового лізингу вітчизняної сільськогосподарської техніки</v>
          </cell>
        </row>
        <row r="1293">
          <cell r="B1293" t="str">
            <v>2806240</v>
          </cell>
          <cell r="C1293" t="str">
            <v>Збільшення статутного фонду НАК "Украгролізинг" для придбання сільськогосподарської техніки, обладнання та племінної худоби</v>
          </cell>
        </row>
        <row r="1294">
          <cell r="B1294" t="str">
            <v>2806250</v>
          </cell>
          <cell r="C1294" t="str">
            <v>Кошти, що надійдуть у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сільгосптоваровиробникам та іншим суб'єктам господ</v>
          </cell>
        </row>
        <row r="1295">
          <cell r="B1295" t="str">
            <v>2807000</v>
          </cell>
          <cell r="C1295" t="str">
            <v>Державна інспекція сільського господарства України</v>
          </cell>
        </row>
        <row r="1296">
          <cell r="B1296" t="str">
            <v>2807010</v>
          </cell>
          <cell r="C1296" t="str">
            <v>Здійснення державного контролю у галузі сільського господарства</v>
          </cell>
        </row>
        <row r="1297">
          <cell r="B1297" t="str">
            <v>2807020</v>
          </cell>
          <cell r="C1297" t="str">
            <v>Організація та регулювання діяльності установ в системі Державної інспекції сільського господарства України</v>
          </cell>
        </row>
        <row r="1298">
          <cell r="B1298" t="str">
            <v>2808000</v>
          </cell>
          <cell r="C1298" t="str">
            <v>Національна академія аграрних наук України</v>
          </cell>
        </row>
        <row r="1299">
          <cell r="B1299" t="str">
            <v>2808020</v>
          </cell>
          <cell r="C1299" t="str">
            <v>Наукова і організаційна діяльність президії Національної академії аграрних наук України</v>
          </cell>
        </row>
        <row r="1300">
          <cell r="B1300" t="str">
            <v>2808030</v>
          </cell>
          <cell r="C1300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агропромислового комплексу, підготовка наукових кадрів, фінансова підтримка технічного забезпече</v>
          </cell>
        </row>
        <row r="1301">
          <cell r="B1301" t="str">
            <v>2808080</v>
          </cell>
          <cell r="C1301" t="str">
            <v>Здійснення заходів щодо підтримки науково-дослідних господарств</v>
          </cell>
        </row>
        <row r="1302">
          <cell r="B1302" t="str">
            <v>2808100</v>
          </cell>
          <cell r="C1302" t="str">
            <v>Збереження природно-заповідного фонду в біосферному заповіднику "Асканія-Нова"</v>
          </cell>
        </row>
        <row r="1303">
          <cell r="B1303" t="str">
            <v>2809000</v>
          </cell>
          <cell r="C1303" t="str">
            <v>Державна служба України з питань безпечності харчових продуктів та захисту споживачів</v>
          </cell>
        </row>
        <row r="1304">
          <cell r="B1304" t="str">
            <v>2809010</v>
          </cell>
          <cell r="C1304" t="str">
            <v>Керівництво та управління у сфері безпечності харчових продуктів та захисту споживачів</v>
          </cell>
        </row>
        <row r="1305">
          <cell r="B1305" t="str">
            <v>2809020</v>
          </cell>
          <cell r="C1305" t="str">
            <v>Протиепізоотичні заходи та участь у  Міжнародному епізоотичному бюро</v>
          </cell>
        </row>
        <row r="1306">
          <cell r="B1306" t="str">
            <v>2809030</v>
          </cell>
          <cell r="C1306" t="str">
            <v>Організація та регулювання діяльності установ в системі Державної служби України з питань безпечності харчових продуктів та захисту споживачів</v>
          </cell>
        </row>
        <row r="1307">
          <cell r="B1307" t="str">
            <v>2809040</v>
          </cell>
          <cell r="C1307" t="str">
            <v>Проведення лабораторних випробувань, вимірювань, досліджень та експертизи під час здійснення державного контролю (нагляду)</v>
          </cell>
        </row>
        <row r="1308">
          <cell r="B1308" t="str">
            <v>3000000</v>
          </cell>
          <cell r="C1308" t="str">
            <v>Державна служба статистики України</v>
          </cell>
        </row>
        <row r="1309">
          <cell r="B1309" t="str">
            <v>3001000</v>
          </cell>
          <cell r="C1309" t="str">
            <v>Апарат Державної служби статистики України</v>
          </cell>
        </row>
        <row r="1310">
          <cell r="B1310" t="str">
            <v>3100000</v>
          </cell>
          <cell r="C1310" t="str">
            <v>Міністерство інфраструктури України</v>
          </cell>
        </row>
        <row r="1311">
          <cell r="B1311" t="str">
            <v>3101000</v>
          </cell>
          <cell r="C1311" t="str">
            <v>Апарат Міністерства інфраструктури України</v>
          </cell>
        </row>
        <row r="1312">
          <cell r="B1312" t="str">
            <v>3101010</v>
          </cell>
          <cell r="C1312" t="str">
            <v>Загальне керівництво та управління у сфері інфраструктури</v>
          </cell>
        </row>
        <row r="1313">
          <cell r="B1313" t="str">
            <v>3101030</v>
          </cell>
          <cell r="C1313" t="str">
            <v>Прикладні наукові та науково-технічні розробки, виконання робіт за державними цільовими програмами і державним замовленням у сфері розвитку національної транспортної мережі та туризму</v>
          </cell>
        </row>
        <row r="1314">
          <cell r="B1314" t="str">
            <v>3101050</v>
          </cell>
          <cell r="C1314" t="str">
            <v>Підготовка кадрів для сфери автомобільного транспорту вищими навчальними закладами І і ІІ рівнів акредитації</v>
          </cell>
        </row>
        <row r="1315">
          <cell r="B1315" t="str">
            <v>3101060</v>
          </cell>
          <cell r="C1315" t="str">
            <v>Підготовка кадрів для сфери залізничного транспорту вищими навчальними закладами ІІІ і ІV рівнів акредитації, методичне забезпечення діяльності навчальних закладів</v>
          </cell>
        </row>
        <row r="1316">
          <cell r="B1316" t="str">
            <v>3101070</v>
          </cell>
          <cell r="C1316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317">
          <cell r="B1317" t="str">
            <v>3101090</v>
          </cell>
          <cell r="C1317" t="str">
            <v>Підвищення кваліфікації державних службовців п'ятої - сьомої категорій у сфері транспорту</v>
          </cell>
        </row>
        <row r="1318">
          <cell r="B1318" t="str">
            <v>3101120</v>
          </cell>
          <cell r="C1318" t="str">
            <v>Придбання літаків АН-148 через державне лізингове підприємство</v>
          </cell>
        </row>
        <row r="1319">
          <cell r="B1319" t="str">
            <v>3101130</v>
          </cell>
          <cell r="C1319" t="str">
            <v>Створення навчально-тренувального центру підготовки авіаційного персоналу літака АН-148 на ДП "Лізингтехтранс"</v>
          </cell>
        </row>
        <row r="1320">
          <cell r="B1320" t="str">
            <v>3101140</v>
          </cell>
          <cell r="C1320" t="str">
            <v>Будівництво залізнично-автомобільного мостового переходу через р. Дніпро у м. Києві</v>
          </cell>
        </row>
        <row r="1321">
          <cell r="B1321" t="str">
            <v>3101150</v>
          </cell>
          <cell r="C1321" t="str">
            <v>Будівництво та розвиток мережі метрополітенів</v>
          </cell>
        </row>
        <row r="1322">
          <cell r="B1322" t="str">
            <v>3101160</v>
          </cell>
          <cell r="C1322" t="str">
            <v>Прикладні розробки у сфері розвитку туризму</v>
          </cell>
        </row>
        <row r="1323">
          <cell r="B1323" t="str">
            <v>3101180</v>
          </cell>
          <cell r="C1323" t="str">
            <v>Фінансова підтримка розвитку туризму</v>
          </cell>
        </row>
        <row r="1324">
          <cell r="B1324" t="str">
            <v>3101190</v>
          </cell>
          <cell r="C1324" t="str">
            <v>Відшкодування витрат державних підприємств зв'язку на розповсюдження вітчизняних періодичних друкованих видань</v>
          </cell>
        </row>
        <row r="1325">
          <cell r="B1325" t="str">
            <v>3101210</v>
          </cell>
          <cell r="C1325" t="str">
            <v>Підтримка експлуатаційно-безпечного стану судноплавних шлюзів, внутрішніх водних шляхів, в тому числі на проведення днопоглиблювальних робіт</v>
          </cell>
        </row>
        <row r="1326">
          <cell r="B1326" t="str">
            <v>3101220</v>
          </cell>
          <cell r="C1326" t="str">
            <v>Виконання боргових зобов'язань за кредитами, залученими під державні гарантії, що використовуються для реалізації завдань та здійснення заходів, передбачених Державною цільовою програмою підготовки та проведення в Україні фінальної частини чемпіонату Євр</v>
          </cell>
        </row>
        <row r="1327">
          <cell r="B1327" t="str">
            <v>3101230</v>
          </cell>
          <cell r="C1327" t="str">
            <v>Здійснення заходів щодо підтримки впровадження транспортної стратегії України</v>
          </cell>
        </row>
        <row r="1328">
          <cell r="B1328" t="str">
            <v>3101240</v>
          </cell>
          <cell r="C1328" t="str">
            <v>Фінансове забезпечення заходів із забезпечення безпеки дорожнього руху відповідно до державних програм</v>
          </cell>
        </row>
        <row r="1329">
          <cell r="B1329" t="str">
            <v>3101600</v>
          </cell>
          <cell r="C1329" t="str">
            <v>Відновлення транспортної інфраструктури у Східних регіонах України</v>
          </cell>
        </row>
        <row r="1330">
          <cell r="B1330" t="str">
            <v>3101610</v>
          </cell>
          <cell r="C1330" t="str">
            <v>Розвиток міського пасажирського транспорту в містах України</v>
          </cell>
        </row>
        <row r="1331">
          <cell r="B1331" t="str">
            <v>3101620</v>
          </cell>
          <cell r="C1331" t="str">
            <v>Модернізація Української залізниці</v>
          </cell>
        </row>
        <row r="1332">
          <cell r="B1332" t="str">
            <v>3101700</v>
          </cell>
          <cell r="C1332" t="str">
            <v>Запобігання можливому затопленню територій внаслідок льодоходу, повені та паводків у 2010 році</v>
          </cell>
        </row>
        <row r="1333">
          <cell r="B1333" t="str">
            <v>3101810</v>
          </cell>
          <cell r="C1333" t="str">
            <v>Проектування робіт по будівництву транспортного переходу через Керченську протоку</v>
          </cell>
        </row>
        <row r="1334">
          <cell r="B1334" t="str">
            <v>3102000</v>
          </cell>
          <cell r="C1334" t="str">
            <v>Державна інспекція України з безпеки на наземному транспорті</v>
          </cell>
        </row>
        <row r="1335">
          <cell r="B1335" t="str">
            <v>3102010</v>
          </cell>
          <cell r="C1335" t="str">
            <v>Здійснення державного контролю з питань безпеки на наземному транспорті</v>
          </cell>
        </row>
        <row r="1336">
          <cell r="B1336" t="str">
            <v>3103000</v>
          </cell>
          <cell r="C1336" t="str">
            <v>Державна інспекція України з безпеки на морському та річковому транспорті</v>
          </cell>
        </row>
        <row r="1337">
          <cell r="B1337" t="str">
            <v>3103010</v>
          </cell>
          <cell r="C1337" t="str">
            <v>Здійснення державного контролю з питань безпеки на морському та річковому транспорті</v>
          </cell>
        </row>
        <row r="1338">
          <cell r="B1338" t="str">
            <v>3103070</v>
          </cell>
          <cell r="C1338" t="str">
            <v>Реконструкція , модернізація та придбання спеціального флоту для використання на внутрішніх водних шляхах</v>
          </cell>
        </row>
        <row r="1339">
          <cell r="B1339" t="str">
            <v>3103080</v>
          </cell>
          <cell r="C1339" t="str">
            <v>Забезпечення функціонування національної системи пошуку і рятування в морському пошуково-рятувальному районі України</v>
          </cell>
        </row>
        <row r="1340">
          <cell r="B1340" t="str">
            <v>3104000</v>
          </cell>
          <cell r="C1340" t="str">
            <v>Державна адміністрація залізничного транспорту</v>
          </cell>
        </row>
        <row r="1341">
          <cell r="B1341" t="str">
            <v>3104020</v>
          </cell>
          <cell r="C1341" t="str">
            <v>Підготовка кадрів для сфери залізничного транспорту вищими навчальними закладами І і ІІ рівнів акредитації</v>
          </cell>
        </row>
        <row r="1342">
          <cell r="B1342" t="str">
            <v>3104030</v>
          </cell>
          <cell r="C1342" t="str">
            <v>Методичне забезпечення діяльності вищих навчальних закладів Державної адміністрації залізничного транспорту</v>
          </cell>
        </row>
        <row r="1343">
          <cell r="B1343" t="str">
            <v>3104040</v>
          </cell>
          <cell r="C1343" t="str">
            <v>Медичне обслуговування працівників та пасажирів залізничного транспорту</v>
          </cell>
        </row>
        <row r="1344">
          <cell r="B1344" t="str">
            <v>3104050</v>
          </cell>
          <cell r="C1344" t="str">
            <v>Створення банків крові та її компонентів для лікування працівників залізничного транспорту</v>
          </cell>
        </row>
        <row r="1345">
          <cell r="B1345" t="str">
            <v>3104060</v>
          </cell>
          <cell r="C1345" t="str">
            <v>Амбулаторно-поліклінічне обслуговування працівників та пасажирів залізничного транспорту</v>
          </cell>
        </row>
        <row r="1346">
          <cell r="B1346" t="str">
            <v>3105000</v>
          </cell>
          <cell r="C1346" t="str">
            <v>Адміністрація Державної спеціальної служби транспорту України</v>
          </cell>
        </row>
        <row r="1347">
          <cell r="B1347" t="str">
            <v>3105010</v>
          </cell>
          <cell r="C1347" t="str">
            <v>Забезпечення діяльності Державної спеціальної служби транспорту</v>
          </cell>
        </row>
        <row r="1348">
          <cell r="B1348" t="str">
            <v>3105020</v>
          </cell>
          <cell r="C1348" t="str">
            <v>Заходи, пов'язані із переходом на військову службу за контрактом</v>
          </cell>
        </row>
        <row r="1349">
          <cell r="B1349" t="str">
            <v>3105030</v>
          </cell>
          <cell r="C1349" t="str">
            <v>Видатки для Державної спеціальної служби транспорту України на реалізацію заходів щодо підвищення обороноздатності і безпеки держави</v>
          </cell>
        </row>
        <row r="1350">
          <cell r="B1350" t="str">
            <v>3106000</v>
          </cell>
          <cell r="C1350" t="str">
            <v>Державне агентство автомобільних доріг України</v>
          </cell>
        </row>
        <row r="1351">
          <cell r="B1351" t="str">
            <v>3106060</v>
          </cell>
          <cell r="C1351" t="str">
            <v>Спецоб'єкти</v>
          </cell>
        </row>
        <row r="1352">
          <cell r="B1352" t="str">
            <v>3106080</v>
          </cell>
          <cell r="C1352" t="str">
            <v>Компенсація витрат УДППЗ "Укрпошта", пов'язаних з наданням послуг на пільгових умовах</v>
          </cell>
        </row>
        <row r="1353">
          <cell r="B1353" t="str">
            <v>3107000</v>
          </cell>
          <cell r="C1353" t="str">
            <v>Державне агентство інфраструктурних проектів України</v>
          </cell>
        </row>
        <row r="1354">
          <cell r="B1354" t="str">
            <v>3107010</v>
          </cell>
          <cell r="C1354" t="str">
            <v>Організаційне забезпечення реалізації інфраструктурних проектів</v>
          </cell>
        </row>
        <row r="1355">
          <cell r="B1355" t="str">
            <v>3107030</v>
          </cell>
          <cell r="C1355" t="str">
            <v>Здійснення заходів з підготовки і проведення Євро-2012 в інформаційній сфері</v>
          </cell>
        </row>
        <row r="1356">
          <cell r="B1356" t="str">
            <v>3107050</v>
          </cell>
          <cell r="C1356" t="str">
            <v>Будівництво залізнично-автомобільного мостового переходу через р. Дніпро у м. Києві</v>
          </cell>
        </row>
        <row r="1357">
          <cell r="B1357" t="str">
            <v>3107060</v>
          </cell>
          <cell r="C1357" t="str">
            <v>Будівництво, реконструкція, ремонт та проектування аеропортів в рамках підготовки до Євро-2012</v>
          </cell>
        </row>
        <row r="1358">
          <cell r="B1358" t="str">
            <v>3107070</v>
          </cell>
          <cell r="C1358" t="str">
            <v>Реконструкція стадіону Національного спортивного комплексу "Олімпійський"</v>
          </cell>
        </row>
        <row r="1359">
          <cell r="B1359" t="str">
            <v>3107080</v>
          </cell>
          <cell r="C1359" t="str">
            <v>Будівництво стадіону у м. Львові, необхідного для проведення Євро-2012</v>
          </cell>
        </row>
        <row r="1360">
          <cell r="B1360" t="str">
            <v>3107090</v>
          </cell>
          <cell r="C1360" t="str">
            <v>Будівництво, реконструкція, капітальний та поточний ремонт автомобільних доріг загального користування (міжміське сполучення) та доріг, задіяних до підготовки та проведення в Україні фінальної частини чемпіонату Європи 2012 року з футболу</v>
          </cell>
        </row>
        <row r="1361">
          <cell r="B1361" t="str">
            <v>3107100</v>
          </cell>
          <cell r="C1361" t="str">
            <v>Будівництво та облаштування функціональних зон на території, прилеглій до стадіону Національного спортивного комплексу "Олімпійський"</v>
          </cell>
        </row>
        <row r="1362">
          <cell r="B1362" t="str">
            <v>3107110</v>
          </cell>
          <cell r="C1362" t="str">
            <v>Будівництво нових та реконструкція діючих тренувальних баз для забезпечення тренувань команд-учасниць чемпіонату Євро-2012</v>
          </cell>
        </row>
        <row r="1363">
          <cell r="B1363" t="str">
            <v>3107120</v>
          </cell>
          <cell r="C1363" t="str">
            <v>Будівництво, реконструкція, ремонт автомобільних доріг комунальної власності у містах проведення Євро-2012</v>
          </cell>
        </row>
        <row r="1364">
          <cell r="B1364" t="str">
            <v>3107130</v>
          </cell>
          <cell r="C1364" t="str">
            <v>Будівництво, реконструкція, капітальний ремонт мереж і споруд централізованого водопостачання та водовідведення у містах проведення Євро-2012</v>
          </cell>
        </row>
        <row r="1365">
          <cell r="B1365" t="str">
            <v>3107140</v>
          </cell>
          <cell r="C1365" t="str">
            <v>Оновлення парку трамвайних вагонів у містах проведення Євро-2012</v>
          </cell>
        </row>
        <row r="1366">
          <cell r="B1366" t="str">
            <v>3107150</v>
          </cell>
          <cell r="C1366" t="str">
            <v>Будівництво та реконструкція трамвайних і тролейбусних ліній у містах проведення Євро-2012</v>
          </cell>
        </row>
        <row r="1367">
          <cell r="B1367" t="str">
            <v>3107160</v>
          </cell>
          <cell r="C1367" t="str">
            <v>Придбання автобусів та тролейбусів на умовах фінансового лізингу в рамках підготовки і проведення  Євро-2012</v>
          </cell>
        </row>
        <row r="1368">
          <cell r="B1368" t="str">
            <v>3107170</v>
          </cell>
          <cell r="C1368" t="str">
            <v>Будівництво та реконструкція об'єктів електроенергетики в містах проведення Євро - 2012</v>
          </cell>
        </row>
        <row r="1369">
          <cell r="B1369" t="str">
            <v>3107180</v>
          </cell>
          <cell r="C1369" t="str">
            <v>Заходи, спрямовані на залучення інвестицій для підготовки Євро-2012 та здійснення її моніторингу</v>
          </cell>
        </row>
        <row r="1370">
          <cell r="B1370" t="str">
            <v>3107190</v>
          </cell>
          <cell r="C1370" t="str">
            <v>Будівництво, реконструкція та ремонт автомобільних доріг комунальної власності у містах проведення фінальної частини чемпіонату Європи 2012 року з футболу</v>
          </cell>
        </row>
        <row r="1371">
          <cell r="B1371" t="str">
            <v>3107200</v>
          </cell>
          <cell r="C1371" t="str">
            <v>Будівництво та забезпечення розвитку метрополітену в містах, в яких відбуватимуться матчі чемпіонату Євро-2012</v>
          </cell>
        </row>
        <row r="1372">
          <cell r="B1372" t="str">
            <v>3107210</v>
          </cell>
          <cell r="C1372" t="str">
            <v>Будівництво, реконструкція, капітальний ремонт мереж і споруд централізованого водопостачання і водовідведення у містах, в яких відбуватимуться матчі чемпіонату</v>
          </cell>
        </row>
        <row r="1373">
          <cell r="B1373" t="str">
            <v>3107250</v>
          </cell>
          <cell r="C1373" t="str">
            <v>Виконання Державної цільової програми з питань підготовки та проведення в Україні фінальної частини чемпіонату Європи 2012 року з футболу</v>
          </cell>
        </row>
        <row r="1374">
          <cell r="B1374" t="str">
            <v>3107260</v>
          </cell>
          <cell r="C1374" t="str">
            <v>Будівництво спортивних споруд з штучним льодом відповідно до Державної цільової соціальної програми "Хокей України"</v>
          </cell>
        </row>
        <row r="1375">
          <cell r="B1375" t="str">
            <v>3107270</v>
          </cell>
          <cell r="C1375" t="str">
            <v>Капітальний ремонт (перша черга), технічне переоснащення інженерних та функціональних систем, поточний ремонт приміщень і територій Палацу спорту в м. Києві</v>
          </cell>
        </row>
        <row r="1376">
          <cell r="B1376" t="str">
            <v>3108000</v>
          </cell>
          <cell r="C1376" t="str">
            <v>Державна авіаційна служба України</v>
          </cell>
        </row>
        <row r="1377">
          <cell r="B1377" t="str">
            <v>3108010</v>
          </cell>
          <cell r="C1377" t="str">
            <v>Керівництво та управління у сфері авіаційного транспорту</v>
          </cell>
        </row>
        <row r="1378">
          <cell r="B1378" t="str">
            <v>3108020</v>
          </cell>
          <cell r="C1378" t="str">
            <v>Медичне обслуговування та сертифікація льотно-диспетчерського складу працівників авіаційного транспорту та надання первинної медичної допомоги пасажирам</v>
          </cell>
        </row>
        <row r="1379">
          <cell r="B1379" t="str">
            <v>3108030</v>
          </cell>
          <cell r="C1379" t="str">
            <v>Передпольотний та передзмінний контроль льотно-диспетчерського складу працівників авіаційного транспорту та надання первинної медичної допомоги пасажирам</v>
          </cell>
        </row>
        <row r="1380">
          <cell r="B1380" t="str">
            <v>3108050</v>
          </cell>
          <cell r="C1380" t="str">
            <v>Придбання повітряних суден</v>
          </cell>
        </row>
        <row r="1381">
          <cell r="B1381" t="str">
            <v>3108060</v>
          </cell>
          <cell r="C1381" t="str">
            <v>Будівництво, реконструкція, ремонт та проектування аеропортів в рамках підготовки до Євро-2012</v>
          </cell>
        </row>
        <row r="1382">
          <cell r="B1382" t="str">
            <v>3108070</v>
          </cell>
          <cell r="C1382" t="str">
            <v>Придбання літаків на умовах фінансового лізингу</v>
          </cell>
        </row>
        <row r="1383">
          <cell r="B1383" t="str">
            <v>3108830</v>
          </cell>
          <cell r="C1383" t="str">
            <v>Будівництво, реконструкція та ремонт аеропортів державної і комунальної власності</v>
          </cell>
        </row>
        <row r="1384">
          <cell r="B1384" t="str">
            <v>3109000</v>
          </cell>
          <cell r="C1384" t="str">
            <v>Державна служба України з безпеки на транспорті</v>
          </cell>
        </row>
        <row r="1385">
          <cell r="B1385" t="str">
            <v>3109010</v>
          </cell>
          <cell r="C1385" t="str">
            <v>Здійснення державного контролю з питань безпеки на транспорті</v>
          </cell>
        </row>
        <row r="1386">
          <cell r="B1386" t="str">
            <v>3110000</v>
          </cell>
          <cell r="C1386" t="str">
            <v>Державне агентство автомобільних доріг України</v>
          </cell>
        </row>
        <row r="1387">
          <cell r="B1387" t="str">
            <v>3111000</v>
          </cell>
          <cell r="C1387" t="str">
            <v>Апарат Державного агентства автомобільних доріг України</v>
          </cell>
        </row>
        <row r="1388">
          <cell r="B1388" t="str">
            <v>3111010</v>
          </cell>
          <cell r="C1388" t="str">
            <v>Керівництво та управління у сфері будівництва, ремонту та утримання автомобільних доріг</v>
          </cell>
        </row>
        <row r="1389">
          <cell r="B1389" t="str">
            <v>3111020</v>
          </cell>
          <cell r="C1389" t="str">
            <v>Розвиток мережі та утримання автомобільних доріг загального користування державного значення</v>
          </cell>
        </row>
        <row r="1390">
          <cell r="B1390" t="str">
            <v>3111030</v>
          </cell>
          <cell r="C1390" t="str">
            <v>Виконання боргових зобов'язань за запозиченнями, залученими державою або під державні гарантії на розвиток мережі автомобільних доріг  загального користування</v>
          </cell>
        </row>
        <row r="1391">
          <cell r="B1391" t="str">
            <v>3111040</v>
          </cell>
          <cell r="C1391" t="str">
            <v>Будівництво мостового переходу у м. Запоріжжя</v>
          </cell>
        </row>
        <row r="1392">
          <cell r="B1392" t="str">
            <v>3111090</v>
          </cell>
          <cell r="C1392" t="str">
            <v>Розвиток дорожнього господарства областей української частини Карпатського єврорегіону (зокрема доріг Мукачеве і Львів, Татарів і Каміянець-Подільський, СтрийіМамалига)</v>
          </cell>
        </row>
        <row r="1393">
          <cell r="B1393" t="str">
            <v>3111100</v>
          </cell>
          <cell r="C1393" t="str">
            <v>Покращення стану автомобільних доріг загального користування за маршрутом Львів і Тернопіль і Умань; Біла Церква і Одеса і Миколаїв і Херсон</v>
          </cell>
        </row>
        <row r="1394">
          <cell r="B1394" t="str">
            <v>3111120</v>
          </cell>
          <cell r="C1394" t="str">
            <v>Покращення стану автомобільної дороги загального користування державного значення  М-03 Київ-Харків-Довжанський</v>
          </cell>
        </row>
        <row r="1395">
          <cell r="B1395" t="str">
            <v>3111130</v>
          </cell>
          <cell r="C1395" t="str">
            <v>Покращення стану автомобільних доріг загального користування за маршрутом Харків і Куп'янськ і Сватове і Станиця Луганська</v>
          </cell>
        </row>
        <row r="1396">
          <cell r="B1396" t="str">
            <v>3111140</v>
          </cell>
          <cell r="C1396" t="str">
            <v>Покращення стану автомобільної дороги Н-31 Дніпро - Царичанка - Кобеляки - Решетилівка</v>
          </cell>
        </row>
        <row r="1397">
          <cell r="B1397" t="str">
            <v>3111150</v>
          </cell>
          <cell r="C1397" t="str">
            <v>Покращення стану автомобільної дороги Харків - Охтирка</v>
          </cell>
        </row>
        <row r="1398">
          <cell r="B1398" t="str">
            <v>3111160</v>
          </cell>
          <cell r="C1398" t="str">
            <v>Покращення стану автомобільної дороги Житомир - Чернівці</v>
          </cell>
        </row>
        <row r="1399">
          <cell r="B1399" t="str">
            <v>3111600</v>
          </cell>
          <cell r="C1399" t="str">
            <v>Розвиток автомагістралей та реформа дорожнього сектору</v>
          </cell>
        </row>
        <row r="1400">
          <cell r="B1400" t="str">
            <v>3111610</v>
          </cell>
          <cell r="C1400" t="str">
            <v>Розбудова прикордонної дорожньої інфраструктури на українсько-польському кордоні</v>
          </cell>
        </row>
        <row r="1401">
          <cell r="B1401" t="str">
            <v>3111620</v>
          </cell>
          <cell r="C1401" t="str">
            <v>Розбудова прикордонної дорожньої інфраструктури на українсько-угорському державному кордоні</v>
          </cell>
        </row>
        <row r="1402">
          <cell r="B1402" t="str">
            <v>3111800</v>
          </cell>
          <cell r="C1402" t="str">
            <v>Реалізація державного інвестиційного проекту "Покращення стану автомобільних доріг загального користування у Львівській області"</v>
          </cell>
        </row>
        <row r="1403">
          <cell r="B1403" t="str">
            <v>3111820</v>
          </cell>
          <cell r="C1403" t="str">
            <v>Розвиток автомобільної дороги Р-52 Дніпропетровськ - Царичанка - Кобеляки - Решетилівка</v>
          </cell>
        </row>
        <row r="1404">
          <cell r="B1404" t="str">
            <v>3120000</v>
          </cell>
          <cell r="C1404" t="str">
            <v>Міністерство інфраструктури України (загальнодержавні витрати)</v>
          </cell>
        </row>
        <row r="1405">
          <cell r="B1405" t="str">
            <v>3121000</v>
          </cell>
          <cell r="C1405" t="str">
            <v>Міністерство інфраструктури України (загальнодержавні витрати)</v>
          </cell>
        </row>
        <row r="1406">
          <cell r="B1406" t="str">
            <v>3121020</v>
          </cell>
          <cell r="C1406" t="str">
            <v>Субвенція з державного бюджету місцевим бюджетам на  будівництво та розвиток мережі метрополітенів</v>
          </cell>
        </row>
        <row r="1407">
          <cell r="B1407" t="str">
            <v>3121080</v>
          </cell>
          <cell r="C1407" t="str">
            <v>Субвенція з державного бюджету місцевим бюджетам на придбання нових трамвайних вагонів вітчизняного виробництва для комунального електротранспорту</v>
          </cell>
        </row>
        <row r="1408">
          <cell r="B1408" t="str">
            <v>3130000</v>
          </cell>
          <cell r="C1408" t="str">
            <v>Державне агентство автомобільних доріг України (загальнодержавні видатки та кредитування)</v>
          </cell>
        </row>
        <row r="1409">
          <cell r="B1409" t="str">
            <v>3131000</v>
          </cell>
          <cell r="C1409" t="str">
            <v>Державне агентство автомобільних доріг України (загальнодержавні видатки та кредитування)</v>
          </cell>
        </row>
        <row r="1410">
          <cell r="B1410" t="str">
            <v>3131020</v>
          </cell>
          <cell r="C1410" t="str">
            <v>Субвенція з державного бюджету місцевим бюджетам на будівництво, реконструкцію, ремонт та утримання вулиць і доріг комунальної власності у населених пунктах</v>
          </cell>
        </row>
        <row r="1411">
          <cell r="B1411" t="str">
            <v>3131070</v>
          </cell>
          <cell r="C1411" t="str">
            <v>Субвенція з державного бюджету міському бюджету на покращення стану автомобільних доріг загального користування в м. Кропивницький (включаючи проведення капітального ремонту шляхопроводу через залізницю по пров. Обіїздному)</v>
          </cell>
        </row>
        <row r="1412">
          <cell r="B1412" t="str">
            <v>3131080</v>
          </cell>
          <cell r="C1412" t="str">
            <v>Субвенція з державного бюджету обласному бюджету Херсонської області на будівництво шляхопроводу по просп. Адмірала Сенявіна - вул. Залаегерсег у м. Херсоні</v>
          </cell>
        </row>
        <row r="1413">
          <cell r="B1413" t="str">
            <v>3131090</v>
          </cell>
          <cell r="C1413" t="str">
            <v>Субвенція з державного бюджету місцевим бюджетам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v>
          </cell>
        </row>
        <row r="1414">
          <cell r="B1414" t="str">
            <v>3131200</v>
          </cell>
          <cell r="C1414" t="str">
            <v>Субвенція з державного бюджету обласному бюджету Херсонської області на будівництво шляхопроводу по просп. Адмірала Сенявіна і вул. Залаегерсег у м. Херсоні</v>
          </cell>
        </row>
        <row r="1415">
          <cell r="B1415" t="str">
            <v>3200000</v>
          </cell>
          <cell r="C1415" t="str">
            <v>Міністерство надзвичайних ситуацій України</v>
          </cell>
        </row>
        <row r="1416">
          <cell r="B1416" t="str">
            <v>3201000</v>
          </cell>
          <cell r="C1416" t="str">
            <v>Апарат Міністерства надзвичайних ситуацій України</v>
          </cell>
        </row>
        <row r="1417">
          <cell r="B1417" t="str">
            <v>3201010</v>
          </cell>
          <cell r="C1417" t="str">
            <v>Керівництво та управління у сфері надзвичайних ситуацій</v>
          </cell>
        </row>
        <row r="1418">
          <cell r="B1418" t="str">
            <v>3201030</v>
          </cell>
          <cell r="C1418" t="str">
            <v>Створення оперативного резерву для забезпечення ліквідації надзвичайних ситуацій</v>
          </cell>
        </row>
        <row r="1419">
          <cell r="B1419" t="str">
            <v>3201050</v>
          </cell>
          <cell r="C1419" t="str">
            <v>Авіаційні роботи з пошуку і рятування</v>
          </cell>
        </row>
        <row r="1420">
          <cell r="B1420" t="str">
            <v>3201060</v>
          </cell>
          <cell r="C1420" t="str">
            <v>Гідрометеорологічна діяльність</v>
          </cell>
        </row>
        <row r="1421">
          <cell r="B1421" t="str">
            <v>3201070</v>
          </cell>
          <cell r="C1421" t="str">
            <v>Прикладні наукові та науково-технічні розробки, виконання робіт за державними цільовими програмами і державним замовленням у сфері гідрометеорології, підготовка наукових кадрів</v>
          </cell>
        </row>
        <row r="1422">
          <cell r="B1422" t="str">
            <v>3201090</v>
          </cell>
          <cell r="C1422" t="str">
            <v>Проведення розрахунків з міжнародними експертами за надання юридичних послуг</v>
          </cell>
        </row>
        <row r="1423">
          <cell r="B1423" t="str">
            <v>3201130</v>
          </cell>
          <cell r="C1423" t="str">
            <v>Інформування громадськості з питань цивільного захисту населення</v>
          </cell>
        </row>
        <row r="1424">
          <cell r="B1424" t="str">
            <v>3201270</v>
          </cell>
          <cell r="C1424" t="str">
            <v>Розвиток та супроводження Урядової інформаційно-аналітичної системи з питань надзвичайних ситуацій</v>
          </cell>
        </row>
        <row r="1425">
          <cell r="B1425" t="str">
            <v>3201280</v>
          </cell>
          <cell r="C1425" t="str">
            <v>Забезпечення діяльності сил цивільного захисту</v>
          </cell>
        </row>
        <row r="1426">
          <cell r="B1426" t="str">
            <v>3201290</v>
          </cell>
          <cell r="C1426" t="str">
            <v>Заходи щодо ліквідації наслідків надзвичайної ситуації на території Мелітопольського району Запорізької області</v>
          </cell>
        </row>
        <row r="1427">
          <cell r="B1427" t="str">
            <v>3201300</v>
          </cell>
          <cell r="C1427" t="str">
            <v>Медичне забезпечення та санаторно-курортне лікування працівників, військовослужбовців та осіб рядового і начальницького складу Міністерства надзвичайних ситуацій України та членів їх сімей, здійснення санітарних та протиепідемічних заходів</v>
          </cell>
        </row>
        <row r="1428">
          <cell r="B1428" t="str">
            <v>3201310</v>
          </cell>
          <cell r="C1428" t="str">
            <v>Експертно-аналітичне супроводження та моніторинг наукових проектів з екологічної безпеки</v>
          </cell>
        </row>
        <row r="1429">
          <cell r="B1429" t="str">
            <v>3201340</v>
          </cell>
          <cell r="C1429" t="str">
            <v>Прикладні дослідження і розробки та науково-дослідні роботи у сфері цивільного захисту і пожежної безпеки</v>
          </cell>
        </row>
        <row r="1430">
          <cell r="B1430" t="str">
            <v>3201350</v>
          </cell>
          <cell r="C1430" t="str">
            <v>Знешкодження вибухонебезпечних предметів, що залишилися з часів Другої світової війни в районі міст Севастополя та Керчі</v>
          </cell>
        </row>
        <row r="1431">
          <cell r="B1431" t="str">
            <v>3201360</v>
          </cell>
          <cell r="C1431" t="str">
            <v>Підготовка кадрів у сфері цивільного захисту</v>
          </cell>
        </row>
        <row r="1432">
          <cell r="B1432" t="str">
            <v>3201390</v>
          </cell>
          <cell r="C1432" t="str">
            <v>Створення та впровадження системи екстреної допомоги населенню за єдиним телефонним номером 112</v>
          </cell>
        </row>
        <row r="1433">
          <cell r="B1433" t="str">
            <v>3201430</v>
          </cell>
          <cell r="C1433" t="str">
            <v>Матеріально-технічне забезпечення мобільного госпіталю</v>
          </cell>
        </row>
        <row r="1434">
          <cell r="B1434" t="str">
            <v>3201440</v>
          </cell>
          <cell r="C1434" t="str">
            <v>Пошук та знешкодження залишків хімічної зброї, затопленої у виключній (морській) економічній зоні України</v>
          </cell>
        </row>
        <row r="1435">
          <cell r="B1435" t="str">
            <v>3201450</v>
          </cell>
          <cell r="C1435" t="str">
            <v>Будівництво (придбання) житла для військовослужбовців, осіб рядового і начальницького складу Міністерства України з питань надзвичайних ситуацій та у справах захисту населення від наслідків Чорнобильської катастрофи</v>
          </cell>
        </row>
        <row r="1436">
          <cell r="B1436" t="str">
            <v>3201460</v>
          </cell>
          <cell r="C1436" t="str">
            <v>Аварійно-рятувальні заходи на загальнодержавному і регіональному рівнях при надзвичайних ситуаціях</v>
          </cell>
        </row>
        <row r="1437">
          <cell r="B1437" t="str">
            <v>3201470</v>
          </cell>
          <cell r="C1437" t="str">
            <v>Реалізація комплексної програми розвитку системи зв'язку, оповіщення та інформатизації Міністерства України з питань надзвичайних ситуацій та у справах захисту населення від наслідків Чорнобильської катастрофи</v>
          </cell>
        </row>
        <row r="1438">
          <cell r="B1438" t="str">
            <v>3201490</v>
          </cell>
          <cell r="C1438" t="str">
            <v>Придбання пожежної техніки та обладнання вітчизняного виробництва</v>
          </cell>
        </row>
        <row r="1439">
          <cell r="B1439" t="str">
            <v>3201510</v>
          </cell>
          <cell r="C1439" t="str">
            <v>Ліквідація наслідків надзвичайної ситуації на території військової частини А0829 (м. Лозова Харківської області)</v>
          </cell>
        </row>
        <row r="1440">
          <cell r="B1440" t="str">
            <v>3201540</v>
          </cell>
          <cell r="C1440" t="str">
            <v>Придбання спеціальної аварійно-рятувальної, пожежної техніки та обладнання, в тому числі авіаційної техніки</v>
          </cell>
        </row>
        <row r="1441">
          <cell r="B1441" t="str">
            <v>3201580</v>
          </cell>
          <cell r="C1441" t="str">
            <v>Здійснення заходів із створення сучасних систем надання допомоги у разі виникнення надзвичайних ситуацій для підготовки та проведення Євро - 2012</v>
          </cell>
        </row>
        <row r="1442">
          <cell r="B1442" t="str">
            <v>3202000</v>
          </cell>
          <cell r="C1442" t="str">
            <v>Державне агентство України з управління зоною відчуження</v>
          </cell>
        </row>
        <row r="1443">
          <cell r="B1443" t="str">
            <v>3202050</v>
          </cell>
          <cell r="C1443" t="str">
            <v>Будівництво пускового комплексу "Вектор" та експлуатація його об'єктів</v>
          </cell>
        </row>
        <row r="1444">
          <cell r="B1444" t="str">
            <v>3202100</v>
          </cell>
          <cell r="C1444" t="str">
            <v>Здійснення заходів громадськими організаціями по соціальному захисту громадян, які постраждали внаслідок Чорнобильської катастрофи</v>
          </cell>
        </row>
        <row r="1445">
          <cell r="B1445" t="str">
            <v>3202130</v>
          </cell>
          <cell r="C1445" t="str">
            <v>Заходи щодо підготовки до зняття з експлуатації атомних блоків та поводження з відпрацьованим ядерним паливом та радіоактивними відходами на Чорнобильській АЕС</v>
          </cell>
        </row>
        <row r="1446">
          <cell r="B1446" t="str">
            <v>3202140</v>
          </cell>
          <cell r="C1446" t="str">
            <v>Внесок України до Рахунку ядерної безпеки ЄБРР</v>
          </cell>
        </row>
        <row r="1447">
          <cell r="B1447" t="str">
            <v>3204000</v>
          </cell>
          <cell r="C1447" t="str">
            <v>Державна спеціальна (воєнізована) аварійно-рятувальна служба</v>
          </cell>
        </row>
        <row r="1448">
          <cell r="B1448" t="str">
            <v>3208000</v>
          </cell>
          <cell r="C1448" t="str">
            <v>Державна служба гірничого нагляду та промислової безпеки України</v>
          </cell>
        </row>
        <row r="1449">
          <cell r="B1449" t="str">
            <v>3208020</v>
          </cell>
          <cell r="C1449" t="str">
            <v>Підвищення кваліфікації кадрів у сфері промислової безпеки та наглядової діяльності</v>
          </cell>
        </row>
        <row r="1450">
          <cell r="B1450" t="str">
            <v>3208060</v>
          </cell>
          <cell r="C1450" t="str">
            <v>Створення Центру навчання теоретичним та практичним знанням з роботи уніфікованих телекомунікаційних систем диспетчерського контролю та автоматизованого керування гірничими машинами і технологічними комплексами (УТАС)</v>
          </cell>
        </row>
        <row r="1451">
          <cell r="B1451" t="str">
            <v>3209000</v>
          </cell>
          <cell r="C1451" t="str">
            <v>Державна інспекція техногенної безпеки України</v>
          </cell>
        </row>
        <row r="1452">
          <cell r="B1452" t="str">
            <v>3209010</v>
          </cell>
          <cell r="C1452" t="str">
            <v>Керівництво та управління у сфері техногенної безпеки</v>
          </cell>
        </row>
        <row r="1453">
          <cell r="B1453" t="str">
            <v>3209020</v>
          </cell>
          <cell r="C1453" t="str">
            <v>Забезпечення діяльності підрозділів техногенної безпеки</v>
          </cell>
        </row>
        <row r="1454">
          <cell r="B1454" t="str">
            <v>3209030</v>
          </cell>
          <cell r="C1454" t="str">
            <v>Прикладні наукові та науково-технічні розробки, виконання робіт за державними цільовими програмами і державним замовленням у сфері цивільного захисту та пожежної безпеки, підготовка наукових кадрів</v>
          </cell>
        </row>
        <row r="1455">
          <cell r="B1455" t="str">
            <v>3210000</v>
          </cell>
          <cell r="C1455" t="str">
            <v>Міністерство надзвичайних ситуацій України (загальнодержавні витрати)</v>
          </cell>
        </row>
        <row r="1456">
          <cell r="B1456" t="str">
            <v>3211000</v>
          </cell>
          <cell r="C1456" t="str">
            <v>Міністерство надзвичайних ситуацій України (загальнодержавні витрати)</v>
          </cell>
        </row>
        <row r="1457">
          <cell r="B1457" t="str">
            <v>3211060</v>
          </cell>
          <cell r="C1457" t="str">
            <v>Субвенція з державного бюджету місцевим бюджетам для проведення заходів по ліквідації наслідків стихійного лиха</v>
          </cell>
        </row>
        <row r="1458">
          <cell r="B1458" t="str">
            <v>3300000</v>
          </cell>
          <cell r="C1458" t="str">
            <v>Державна фіскальна служба України</v>
          </cell>
        </row>
        <row r="1459">
          <cell r="B1459" t="str">
            <v>3301000</v>
          </cell>
          <cell r="C1459" t="str">
            <v>Апарат Державної фіскальної служби України</v>
          </cell>
        </row>
        <row r="1460">
          <cell r="B1460" t="str">
            <v>3301010</v>
          </cell>
          <cell r="C1460" t="str">
            <v>Керівництво та управління у сфері фіскальної політики</v>
          </cell>
        </row>
        <row r="1461">
          <cell r="B1461" t="str">
            <v>3301020</v>
          </cell>
          <cell r="C1461" t="str">
            <v>Прикладні дослідження і розробки у сфері доходів і зборів та фінансового права</v>
          </cell>
        </row>
        <row r="1462">
          <cell r="B1462" t="str">
            <v>3301030</v>
          </cell>
          <cell r="C1462" t="str">
            <v>Підвищення кваліфікації у сфері фіскальної політики</v>
          </cell>
        </row>
        <row r="1463">
          <cell r="B1463" t="str">
            <v>3301040</v>
          </cell>
          <cell r="C1463" t="str">
            <v>Підготовка кадрів у сфері доходів і зборів вищими навчальними закладами І і ІІ рівнів акредитації</v>
          </cell>
        </row>
        <row r="1464">
          <cell r="B1464" t="str">
            <v>3301050</v>
          </cell>
          <cell r="C1464" t="str">
            <v>Підготовка кадрів та підвищення кваліфікації у сфері доходів і зборів вищими навчальними закладами ІІІ і ІV рівнів акредитації</v>
          </cell>
        </row>
        <row r="1465">
          <cell r="B1465" t="str">
            <v>3400000</v>
          </cell>
          <cell r="C1465" t="str">
            <v>Міністерство молоді та спорту України</v>
          </cell>
        </row>
        <row r="1466">
          <cell r="B1466" t="str">
            <v>3401000</v>
          </cell>
          <cell r="C1466" t="str">
            <v>Апарат Міністерства молоді та спорту України</v>
          </cell>
        </row>
        <row r="1467">
          <cell r="B1467" t="str">
            <v>3401010</v>
          </cell>
          <cell r="C1467" t="str">
            <v>Керівництво та управління у сфері молоді та спорту</v>
          </cell>
        </row>
        <row r="1468">
          <cell r="B1468" t="str">
            <v>3401030</v>
          </cell>
          <cell r="C1468" t="str">
            <v>Функціонування Музею спортивної слави</v>
          </cell>
        </row>
        <row r="1469">
          <cell r="B1469" t="str">
            <v>3401040</v>
          </cell>
          <cell r="C1469" t="str">
            <v>Фундаментальні та прикладні наукові дослідження у сфері молоді та спорту</v>
          </cell>
        </row>
        <row r="1470">
          <cell r="B1470" t="str">
            <v>3401060</v>
          </cell>
          <cell r="C1470" t="str">
            <v>Методичне забезпечення у сфері спорту</v>
          </cell>
        </row>
        <row r="1471">
          <cell r="B1471" t="str">
            <v>3401070</v>
          </cell>
          <cell r="C1471" t="str">
            <v>Здійснення заходів державної політики з питань молоді та державна підтримка молодіжних та дитячих громадських організацій</v>
          </cell>
        </row>
        <row r="1472">
          <cell r="B1472" t="str">
            <v>3401110</v>
          </cell>
          <cell r="C1472" t="str">
            <v>Розвиток спорту серед осіб з інвалідністю та їх фізкультурно-спортивна реабілітація</v>
          </cell>
        </row>
        <row r="1473">
          <cell r="B1473" t="str">
            <v>3401120</v>
          </cell>
          <cell r="C1473" t="str">
            <v>Підготовка і участь національних збірних команд в Паралімпійських  і Дефлімпійських іграх</v>
          </cell>
        </row>
        <row r="1474">
          <cell r="B1474" t="str">
            <v>3401220</v>
          </cell>
          <cell r="C1474" t="str">
            <v>Розвиток фізичної культури, спорту вищих досягнень та резервного спорту</v>
          </cell>
        </row>
        <row r="1475">
          <cell r="B1475" t="str">
            <v>3401280</v>
          </cell>
          <cell r="C1475" t="str">
            <v>Фінансова підтримка громадських організацій фізкультурно-спортивного спрямування</v>
          </cell>
        </row>
        <row r="1476">
          <cell r="B1476" t="str">
            <v>3401320</v>
          </cell>
          <cell r="C1476" t="str">
            <v>Підготовка і участь національних збірних команд в Олімпійських, Юнацьких Олімпійських, Всесвітніх та Європейських іграх</v>
          </cell>
        </row>
        <row r="1477">
          <cell r="B1477" t="str">
            <v>3410000</v>
          </cell>
          <cell r="C1477" t="str">
            <v>Міністерство  молоді та спорту України (загальнодержавні видатки та кредитування)</v>
          </cell>
        </row>
        <row r="1478">
          <cell r="B1478" t="str">
            <v>3411000</v>
          </cell>
          <cell r="C1478" t="str">
            <v>Міністерство  молоді та спорту України (загальнодержавні видатки та кредитування)</v>
          </cell>
        </row>
        <row r="1479">
          <cell r="B1479" t="str">
            <v>3411020</v>
          </cell>
          <cell r="C1479" t="str">
            <v>Субвенція з державного бюджету місцевим бюджетам на часткове  фінансування дитячо-юнацьких спортивних шкіл, які  до 2015 року отримували підтримку з Фонду соціального страхування з тимчасової втрати працездатності</v>
          </cell>
        </row>
        <row r="1480">
          <cell r="B1480" t="str">
            <v>3411160</v>
          </cell>
          <cell r="C1480" t="str">
            <v>Субвенція з державного бюджету місцевим бюджетам Донецької області на підготовку спортивних об'єктів, на яких проводитиметься чемпіонат світу з легкої атлетики у 2013 році</v>
          </cell>
        </row>
        <row r="1481">
          <cell r="B1481" t="str">
            <v>3411170</v>
          </cell>
          <cell r="C1481" t="str">
            <v>Субвенція з державного бюджету обласному бюджету Луганської області на здійснення капітального ремонту, реконструкції та будівництва споруд Луганського обласного фізкультурно-оздоровчого центру "Авангард" в м. Луганську</v>
          </cell>
        </row>
        <row r="1482">
          <cell r="B1482" t="str">
            <v>3411180</v>
          </cell>
          <cell r="C1482" t="str">
            <v>Субвенція з державного бюджету місцевим бюджетам на будівництво/реконструкцію палаців спорту</v>
          </cell>
        </row>
        <row r="1483">
          <cell r="B1483" t="str">
            <v>3411190</v>
          </cell>
          <cell r="C1483" t="str">
            <v>Субвенція з державного бюджету обласному бюджету Івано-Франківської області на будівництво сучасного біатлонного комплексу</v>
          </cell>
        </row>
        <row r="1484">
          <cell r="B1484" t="str">
            <v>3500000</v>
          </cell>
          <cell r="C1484" t="str">
            <v>Міністерство фінансів України</v>
          </cell>
        </row>
        <row r="1485">
          <cell r="B1485" t="str">
            <v>3501000</v>
          </cell>
          <cell r="C1485" t="str">
            <v>Апарат Міністерства фінансів України</v>
          </cell>
        </row>
        <row r="1486">
          <cell r="B1486" t="str">
            <v>3501010</v>
          </cell>
          <cell r="C1486" t="str">
            <v>Керівництво та управління у сфері фінансів</v>
          </cell>
        </row>
        <row r="1487">
          <cell r="B1487" t="str">
            <v>3501020</v>
          </cell>
          <cell r="C1487" t="str">
            <v>Створення автоматизованої інформаційно-аналітичної системи фінансових і фіскальних органів</v>
          </cell>
        </row>
        <row r="1488">
          <cell r="B1488" t="str">
            <v>3501030</v>
          </cell>
          <cell r="C1488" t="str">
            <v>Прикладні наукові розробки у сфері розвитку державних фінансів</v>
          </cell>
        </row>
        <row r="1489">
          <cell r="B1489" t="str">
            <v>3501040</v>
          </cell>
          <cell r="C1489" t="str">
            <v>Підготовка кадрів для фінансової системи вищими навчальними закладами І і ІІ рівнів акредитації</v>
          </cell>
        </row>
        <row r="1490">
          <cell r="B1490" t="str">
            <v>3501050</v>
          </cell>
          <cell r="C1490" t="str">
            <v>Підготовка кадрів для фінансової системи вищими навчальними закладами ІІІ і ІV рівнів акредитації</v>
          </cell>
        </row>
        <row r="1491">
          <cell r="B1491" t="str">
            <v>3501060</v>
          </cell>
          <cell r="C1491" t="str">
            <v>Підвищення кваліфікації кадрів фінансової системи</v>
          </cell>
        </row>
        <row r="1492">
          <cell r="B1492" t="str">
            <v>3501070</v>
          </cell>
          <cell r="C1492" t="str">
            <v>Функціонування Музею коштовного і декоративного каміння</v>
          </cell>
        </row>
        <row r="1493">
          <cell r="B1493" t="str">
            <v>3501080</v>
          </cell>
          <cell r="C1493" t="str">
            <v>Фінансова підтримка журналу "Фінанси України"</v>
          </cell>
        </row>
        <row r="1494">
          <cell r="B1494" t="str">
            <v>3501090</v>
          </cell>
          <cell r="C1494" t="str">
            <v>Підтримка культурно-оздоровчих та соціальних заходів фінансової системи</v>
          </cell>
        </row>
        <row r="1495">
          <cell r="B1495" t="str">
            <v>3501100</v>
          </cell>
          <cell r="C1495" t="str">
            <v>Наукове і науково-методичне забезпечення у сфері виробництва і використання дорогоцінного і напівдорогоцінного каміння та забезпечення виробничих та соціально-культурних потреб у дорогоцінних металах і дорогоцінному камінні</v>
          </cell>
        </row>
        <row r="1496">
          <cell r="B1496" t="str">
            <v>3501110</v>
          </cell>
          <cell r="C1496" t="str">
            <v>Підготовка наукових кадрів у сфері фінансів</v>
          </cell>
        </row>
        <row r="1497">
          <cell r="B1497" t="str">
            <v>3501120</v>
          </cell>
          <cell r="C1497" t="str">
            <v>Прикладні наукові розробки, наукове забезпечення пріоритетних напрямів фінансово-бюджетної політики, підготовка наукових кадрів у сфері фінансів</v>
          </cell>
        </row>
        <row r="1498">
          <cell r="B1498" t="str">
            <v>3501130</v>
          </cell>
          <cell r="C1498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499">
          <cell r="B1499" t="str">
            <v>3501140</v>
          </cell>
          <cell r="C1499" t="str">
            <v>Внески до міжнародних організацій</v>
          </cell>
        </row>
        <row r="1500">
          <cell r="B1500" t="str">
            <v>3501160</v>
          </cell>
          <cell r="C1500" t="str">
            <v>Заходи щодо поступової компенсації громадянам втрат від знецінення грошових заощаджень</v>
          </cell>
        </row>
        <row r="1501">
          <cell r="B1501" t="str">
            <v>3501180</v>
          </cell>
          <cell r="C1501" t="str">
            <v>Обслуговування зовнішнього державного боргу</v>
          </cell>
        </row>
        <row r="1502">
          <cell r="B1502" t="str">
            <v>3501190</v>
          </cell>
          <cell r="C1502" t="str">
            <v>Оплата послуг юридичних осіб, які залучаються для стягнення простроченої заборгованості перед державою за кредитами, залученими державою або під державні гарантії, та бюджетними позичками, а також банкрутством позичальника</v>
          </cell>
        </row>
        <row r="1503">
          <cell r="B1503" t="str">
            <v>3501200</v>
          </cell>
          <cell r="C1503" t="str">
            <v>Науково-методичне забезпечення у сфері виробництва і використання дорогоцінного і напівдорогоцінного каміння</v>
          </cell>
        </row>
        <row r="1504">
          <cell r="B1504" t="str">
            <v>3501220</v>
          </cell>
          <cell r="C1504" t="str">
            <v>Підтримка культурно-оздоровчих та соціальних заходів фінансової системи</v>
          </cell>
        </row>
        <row r="1505">
          <cell r="B1505" t="str">
            <v>3501230</v>
          </cell>
          <cell r="C1505" t="str">
            <v>Здійснення м. Києвом функцій столиці</v>
          </cell>
        </row>
        <row r="1506">
          <cell r="B1506" t="str">
            <v>3501250</v>
          </cell>
          <cell r="C1506" t="str">
            <v>Збільшення статутного капіталу ВАТ "Державний ощадний банк"</v>
          </cell>
        </row>
        <row r="1507">
          <cell r="B1507" t="str">
            <v>3501260</v>
          </cell>
          <cell r="C1507" t="str">
            <v>Збільшення статутного капіталу ВАТ "Державний експортно-імпортний банк"</v>
          </cell>
        </row>
        <row r="1508">
          <cell r="B1508" t="str">
            <v>3501270</v>
          </cell>
          <cell r="C1508" t="str">
            <v>Поповнення статутного капіталу Державної іпотечної установи</v>
          </cell>
        </row>
        <row r="1509">
          <cell r="B1509" t="str">
            <v>3501320</v>
          </cell>
          <cell r="C1509" t="str">
            <v>Реалізація інвестиційних проектів соціально-економічного розвитку м. Києва</v>
          </cell>
        </row>
        <row r="1510">
          <cell r="B1510" t="str">
            <v>3501340</v>
          </cell>
          <cell r="C1510" t="str">
            <v>Заходи по імплементації Бюджетного та Податкового кодексів</v>
          </cell>
        </row>
        <row r="1511">
          <cell r="B1511" t="str">
            <v>3501380</v>
          </cell>
          <cell r="C1511" t="str">
            <v>Збільшення статутного капіталу Державної іпотечної установи</v>
          </cell>
        </row>
        <row r="1512">
          <cell r="B1512" t="str">
            <v>3501400</v>
          </cell>
          <cell r="C1512" t="str">
            <v>Поповнення Фонду гарантування вкладів фізичних осіб</v>
          </cell>
        </row>
        <row r="1513">
          <cell r="B1513" t="str">
            <v>3501410</v>
          </cell>
          <cell r="C1513" t="str">
            <v>Підтримка реалізації Ініціативи з енергетичної ефективності і навколишнього середовища у Східній Європі</v>
          </cell>
        </row>
        <row r="1514">
          <cell r="B1514" t="str">
            <v>3501420</v>
          </cell>
          <cell r="C1514" t="str">
            <v>Заходи щодо організації функціонування на Поліграфкомбінаті "Україна" обладнання з персоніфікації бланків паспорта громадянина України для виїзду за кордон</v>
          </cell>
        </row>
        <row r="1515">
          <cell r="B1515" t="str">
            <v>3501430</v>
          </cell>
          <cell r="C1515" t="str">
            <v>Створення єдиної інформаційно-аналітичної системи обліку та управління коштами соціальної сфери та пенсійного забезпечення і запровадження електронної соціальної картки</v>
          </cell>
        </row>
        <row r="1516">
          <cell r="B1516" t="str">
            <v>3501440</v>
          </cell>
          <cell r="C1516" t="str">
            <v>Оплата послуг радника та проведення заходів, пов'язаних з продажем пакетів акцій банків, що належать державі у статутному капіталі банків, у капіталізації яких взяла участь держава</v>
          </cell>
        </row>
        <row r="1517">
          <cell r="B1517" t="str">
            <v>3501450</v>
          </cell>
          <cell r="C1517" t="str">
            <v>Проведення в Україні зборів групи країн-членів МВФ та Світового банку</v>
          </cell>
        </row>
        <row r="1518">
          <cell r="B1518" t="str">
            <v>3501460</v>
          </cell>
          <cell r="C1518" t="str">
            <v>Фінансування послуг з технічного обслуговування кредитної лінії</v>
          </cell>
        </row>
        <row r="1519">
          <cell r="B1519" t="str">
            <v>3501470</v>
          </cell>
          <cell r="C1519" t="str">
            <v>Сплата послуг з розрахунково-касового обслуговування в рамках реалізації окремих міжнародних договорів України</v>
          </cell>
        </row>
        <row r="1520">
          <cell r="B1520" t="str">
            <v>3501480</v>
          </cell>
          <cell r="C1520" t="str">
            <v>Побудова та функціонування інформаційно-аналітичної платформи верифікації та інші заходи, повіязані з її впровадженням</v>
          </cell>
        </row>
        <row r="1521">
          <cell r="B1521" t="str">
            <v>3501610</v>
          </cell>
          <cell r="C1521" t="str">
            <v>Заходи щодо розвитку фінансового сектора та управління Проектом</v>
          </cell>
        </row>
        <row r="1522">
          <cell r="B1522" t="str">
            <v>3501630</v>
          </cell>
          <cell r="C1522" t="str">
            <v>Модернізація, удосконалення та раціоналізація  механізмів збору даних для статистики державних фінансів</v>
          </cell>
        </row>
        <row r="1523">
          <cell r="B1523" t="str">
            <v>3501640</v>
          </cell>
          <cell r="C1523" t="str">
            <v>Забезпечення діяльності Наглядової Ради по впровадженню проекту модернізації податкових інспекцій</v>
          </cell>
        </row>
        <row r="1524">
          <cell r="B1524" t="str">
            <v>3501650</v>
          </cell>
          <cell r="C1524" t="str">
            <v>Надання кредитів в рамках Проекту "Розширення доступу до ринків фінансових послуг"</v>
          </cell>
        </row>
        <row r="1525">
          <cell r="B1525" t="str">
            <v>3501660</v>
          </cell>
          <cell r="C1525" t="str">
            <v>Модернізація державних фінансів</v>
          </cell>
        </row>
        <row r="1526">
          <cell r="B1526" t="str">
            <v>3501670</v>
          </cell>
          <cell r="C1526" t="str">
            <v>Підготовка до проведення Щорічних зборів ЄБРР</v>
          </cell>
        </row>
        <row r="1527">
          <cell r="B1527" t="str">
            <v>3503000</v>
          </cell>
          <cell r="C1527" t="str">
            <v>Державна пробірна служба України</v>
          </cell>
        </row>
        <row r="1528">
          <cell r="B1528" t="str">
            <v>3503010</v>
          </cell>
          <cell r="C1528" t="str">
            <v>Керівництво та управління у сфері пробірного контролю</v>
          </cell>
        </row>
        <row r="1529">
          <cell r="B1529" t="str">
            <v>3503020</v>
          </cell>
          <cell r="C1529" t="str">
            <v>Наукове забезпечення у сфері пробірного контролю</v>
          </cell>
        </row>
        <row r="1530">
          <cell r="B1530" t="str">
            <v>3504000</v>
          </cell>
          <cell r="C1530" t="str">
            <v>Державна казначейська служба України</v>
          </cell>
        </row>
        <row r="1531">
          <cell r="B1531" t="str">
            <v>3504010</v>
          </cell>
          <cell r="C1531" t="str">
            <v>Керівництво та управління у сфері казначейського обслуговування</v>
          </cell>
        </row>
        <row r="1532">
          <cell r="B1532" t="str">
            <v>3504020</v>
          </cell>
          <cell r="C1532" t="str">
            <v>Підвищення кваліфікації працівників органів Державної казначейської служби України</v>
          </cell>
        </row>
        <row r="1533">
          <cell r="B1533" t="str">
            <v>3504030</v>
          </cell>
          <cell r="C1533" t="str">
            <v>Відшкодування шкоди, завданої громадянинові незаконними діями органів дізнання, досудового слідства, прокуратури і суду, відшкодування громадянинові вартості конфіскованого та безхазяйного майна стягнутого в дохід держави, відшкодування шкоди, завданої ф</v>
          </cell>
        </row>
        <row r="1534">
          <cell r="B1534" t="str">
            <v>3504040</v>
          </cell>
          <cell r="C1534" t="str">
            <v>Заходи щодо виконання рішень суду, що гарантовані державою</v>
          </cell>
        </row>
        <row r="1535">
          <cell r="B1535" t="str">
            <v>3504800</v>
          </cell>
          <cell r="C1535" t="str">
            <v>Забезпечення органів Державної казначейської служби України приміщеннями</v>
          </cell>
        </row>
        <row r="1536">
          <cell r="B1536" t="str">
            <v>3505000</v>
          </cell>
          <cell r="C1536" t="str">
            <v>Державна аудиторська служба України</v>
          </cell>
        </row>
        <row r="1537">
          <cell r="B1537" t="str">
            <v>3505020</v>
          </cell>
          <cell r="C1537" t="str">
            <v>Підвищення кваліфікації працівників Державної фінансової інспекції України</v>
          </cell>
        </row>
        <row r="1538">
          <cell r="B1538" t="str">
            <v>3505040</v>
          </cell>
          <cell r="C1538" t="str">
            <v>Проведення міжнародного аудиту державних банків, ефективності використання державних коштів, отриманих під час капіталізації державою банків, перевірка фінансово-господарської діяльності Фонду соціального страхування з тимчасової втрати працездатності, Ф</v>
          </cell>
        </row>
        <row r="1539">
          <cell r="B1539" t="str">
            <v>3505700</v>
          </cell>
          <cell r="C1539" t="str">
            <v>Поховання Голови Головного контрольно-ревізійного управління Сивульського М.І.</v>
          </cell>
        </row>
        <row r="1540">
          <cell r="B1540" t="str">
            <v>3506000</v>
          </cell>
          <cell r="C1540" t="str">
            <v>Державна митна служба України</v>
          </cell>
        </row>
        <row r="1541">
          <cell r="B1541" t="str">
            <v>3506010</v>
          </cell>
          <cell r="C1541" t="str">
            <v>Керівництво та управління у сфері митної справи</v>
          </cell>
        </row>
        <row r="1542">
          <cell r="B1542" t="str">
            <v>3506020</v>
          </cell>
          <cell r="C1542" t="str">
            <v>Розбудова та модернізація об'єктів митної системи</v>
          </cell>
        </row>
        <row r="1543">
          <cell r="B1543" t="str">
            <v>3506030</v>
          </cell>
          <cell r="C1543" t="str">
            <v>Прикладні дослідження і розробки у сфері митної служби</v>
          </cell>
        </row>
        <row r="1544">
          <cell r="B1544" t="str">
            <v>3506040</v>
          </cell>
          <cell r="C1544" t="str">
            <v>Підвищення кваліфікації працівників органів державної митної служби</v>
          </cell>
        </row>
        <row r="1545">
          <cell r="B1545" t="str">
            <v>3506050</v>
          </cell>
          <cell r="C1545" t="str">
            <v>Прикладні дослідження і розробки у сфері митної служби</v>
          </cell>
        </row>
        <row r="1546">
          <cell r="B1546" t="str">
            <v>3506060</v>
          </cell>
          <cell r="C1546" t="str">
            <v>Облаштування пунктів пропуску через державний кордон, пов'язане з підготовкою  до Євро-2012</v>
          </cell>
        </row>
        <row r="1547">
          <cell r="B1547" t="str">
            <v>3506070</v>
          </cell>
          <cell r="C1547" t="str">
            <v>Впровадження системи захисту транзитних переміщень</v>
          </cell>
        </row>
        <row r="1548">
          <cell r="B1548" t="str">
            <v>3506080</v>
          </cell>
          <cell r="C1548" t="str">
            <v>Створення багатофункціональної комплексної системи "Електронна митниця"</v>
          </cell>
        </row>
        <row r="1549">
          <cell r="B1549" t="str">
            <v>3507000</v>
          </cell>
          <cell r="C1549" t="str">
            <v>Державна фіскальна служба України</v>
          </cell>
        </row>
        <row r="1550">
          <cell r="B1550" t="str">
            <v>3507010</v>
          </cell>
          <cell r="C1550" t="str">
            <v>Керівництво та управління у сфері фіскальної політики</v>
          </cell>
        </row>
        <row r="1551">
          <cell r="B1551" t="str">
            <v>3507020</v>
          </cell>
          <cell r="C1551" t="str">
            <v>Прикладні дослідження і розробки у сфері фіскальної політики</v>
          </cell>
        </row>
        <row r="1552">
          <cell r="B1552" t="str">
            <v>3507030</v>
          </cell>
          <cell r="C1552" t="str">
            <v>Підвищення кваліфікації у сфері фіскальної політики</v>
          </cell>
        </row>
        <row r="1553">
          <cell r="B1553" t="str">
            <v>3507040</v>
          </cell>
          <cell r="C1553" t="str">
            <v>Підготовка кадрів та підвищення кваліфікації Національним університетом державної податкової служби</v>
          </cell>
        </row>
        <row r="1554">
          <cell r="B1554" t="str">
            <v>3507050</v>
          </cell>
          <cell r="C1554" t="str">
            <v>Підготовка кадрів у сфері фіскальної політики вищими навчальними закладами ІІІ і ІV рівнів акредитації</v>
          </cell>
        </row>
        <row r="1555">
          <cell r="B1555" t="str">
            <v>3507060</v>
          </cell>
          <cell r="C1555" t="str">
            <v>Реалізація заходів, передбачених Угодою про фінансування програми "Підтримка секторальної політики управління кордоном в Україні"</v>
          </cell>
        </row>
        <row r="1556">
          <cell r="B1556" t="str">
            <v>3507080</v>
          </cell>
          <cell r="C1556" t="str">
            <v>Створення та підготовка об'єктів інфраструктури Національного університету державної податкової служби до проведення Євро-2012</v>
          </cell>
        </row>
        <row r="1557">
          <cell r="B1557" t="str">
            <v>3507600</v>
          </cell>
          <cell r="C1557" t="str">
            <v>Модернізація податкової служби</v>
          </cell>
        </row>
        <row r="1558">
          <cell r="B1558" t="str">
            <v>3507610</v>
          </cell>
          <cell r="C1558" t="str">
            <v>Реалізація проекту з розбудови прикордонної дорожньої інфраструктури та облаштування пунктів пропуску</v>
          </cell>
        </row>
        <row r="1559">
          <cell r="B1559" t="str">
            <v>3509000</v>
          </cell>
          <cell r="C1559" t="str">
            <v>Державна служба фінансового моніторингу України</v>
          </cell>
        </row>
        <row r="1560">
          <cell r="B1560" t="str">
            <v>3509010</v>
          </cell>
          <cell r="C1560" t="str">
            <v>Керівництво та управління у сфері фінансового моніторингу</v>
          </cell>
        </row>
        <row r="1561">
          <cell r="B1561" t="str">
            <v>3509020</v>
          </cell>
          <cell r="C1561" t="str">
            <v>Перепідготовка та підвищення кваліфікації у сфері боротьби з легалізацією (відмиванням) доходів, одержаних злочинним шляхом, і фінансуванням тероризму</v>
          </cell>
        </row>
        <row r="1562">
          <cell r="B1562" t="str">
            <v>3509800</v>
          </cell>
          <cell r="C1562" t="str">
            <v>Здійснення капітального ремонту будинку по вул.Білоруській,24</v>
          </cell>
        </row>
        <row r="1563">
          <cell r="B1563" t="str">
            <v>3510000</v>
          </cell>
          <cell r="C1563" t="str">
            <v>Міністерство фінансів України (загальнодержавні видатки та кредитування)</v>
          </cell>
        </row>
        <row r="1564">
          <cell r="B1564" t="str">
            <v>3511000</v>
          </cell>
          <cell r="C1564" t="str">
            <v>Міністерство фінансів України (загальнодержавні видатки та кредитування)</v>
          </cell>
        </row>
        <row r="1565">
          <cell r="B1565" t="str">
            <v>3511020</v>
          </cell>
          <cell r="C1565" t="str">
            <v>Субвенція з державного бюджету міському бюджету міста Донецька на  погашення частини кредиту,  залученого  на оновлення парку автобусів та тролейбусів приймаючих міст по підготовці до проведення в Україні фінальної частини чемпіонату Європи 2012 року з ф</v>
          </cell>
        </row>
        <row r="1566">
          <cell r="B1566" t="str">
            <v>3511030</v>
          </cell>
          <cell r="C1566" t="str">
            <v>Резервний фонд</v>
          </cell>
        </row>
        <row r="1567">
          <cell r="B1567" t="str">
            <v>3511050</v>
          </cell>
          <cell r="C1567" t="str">
            <v>Базова дотація</v>
          </cell>
        </row>
        <row r="1568">
          <cell r="B1568" t="str">
            <v>3511060</v>
          </cell>
          <cell r="C1568" t="str">
            <v>Додаткові дотації з державного бюджету місцевим бюджетам</v>
          </cell>
        </row>
        <row r="1569">
          <cell r="B1569" t="str">
            <v>3511070</v>
          </cell>
          <cell r="C1569" t="str">
            <v>Субвенція з державного бюджету місцевим бюджетам на придбання медичного автотранспорту, обладнання для закладів охорони здоров'я</v>
          </cell>
        </row>
        <row r="1570">
          <cell r="B1570" t="str">
            <v>3511080</v>
          </cell>
          <cell r="C1570" t="str">
            <v>Субвенція з державного бюджету районному бюджету Чернігівського району Чернігівської області на будівництво Седнівського навчально-виховного комплексу</v>
          </cell>
        </row>
        <row r="1571">
          <cell r="B1571" t="str">
            <v>3511090</v>
          </cell>
          <cell r="C1571" t="str">
            <v>Державні капітальні видатки, що розподіляються Кабінетом Міністрів України</v>
          </cell>
        </row>
        <row r="1572">
          <cell r="B1572" t="str">
            <v>3511100</v>
          </cell>
          <cell r="C1572" t="str">
            <v>Субвенція з державного бюджету місцевим бюджетам на збереження середньої заробітної плати на період працевлаштування посадових осіб місцевого самоврядування з числа депутатів відповідних рад, що потребують працевлаштування в зв'язку із закінченням строку</v>
          </cell>
        </row>
        <row r="1573">
          <cell r="B1573" t="str">
            <v>3511110</v>
          </cell>
          <cell r="C1573" t="str">
            <v>Стабілізаційна дотація</v>
          </cell>
        </row>
        <row r="1574">
          <cell r="B1574" t="str">
            <v>3511120</v>
          </cell>
          <cell r="C1574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575">
          <cell r="B1575" t="str">
            <v>3511130</v>
          </cell>
          <cell r="C1575" t="str">
            <v>Внески до міжнародних організацій</v>
          </cell>
        </row>
        <row r="1576">
          <cell r="B1576" t="str">
            <v>3511140</v>
          </cell>
          <cell r="C1576" t="str">
            <v>Субвенція з державного бюджету районному бюджету Шацького району Волинської області на будівництво та капітальний ремонт доріг Шацьк - Світязь - Залісся - Пульмо - Шацьк</v>
          </cell>
        </row>
        <row r="1577">
          <cell r="B1577" t="str">
            <v>3511150</v>
          </cell>
          <cell r="C1577" t="str">
            <v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</v>
          </cell>
        </row>
        <row r="1578">
          <cell r="B1578" t="str">
            <v>3511160</v>
          </cell>
          <cell r="C1578" t="str">
            <v>Внески до міжнародних організацій</v>
          </cell>
        </row>
        <row r="1579">
          <cell r="B1579" t="str">
            <v>3511170</v>
          </cell>
          <cell r="C1579" t="str">
            <v>Субвенція з державного бюджету обласному бюджету Одеської області на придбання медичного обладнання для Одеської обласної дитячої клінічної лікарні</v>
          </cell>
        </row>
        <row r="1580">
          <cell r="B1580" t="str">
            <v>3511180</v>
          </cell>
          <cell r="C1580" t="str">
            <v>Субвенція з державного бюджету бюджету Автономної Республіки Крим на соціально-економічний розвиток Автономної Республіки Крим</v>
          </cell>
        </row>
        <row r="1581">
          <cell r="B1581" t="str">
            <v>3511190</v>
          </cell>
          <cell r="C1581" t="str">
            <v>Субвенція з державного бюджету місцевим бюджетам на соціально-економічний розвиток</v>
          </cell>
        </row>
        <row r="1582">
          <cell r="B1582" t="str">
            <v>3511200</v>
          </cell>
          <cell r="C1582" t="str">
            <v>Субвенція з державного бюджету міському бюджету міста Києва на виконання функцій столиці</v>
          </cell>
        </row>
        <row r="1583">
          <cell r="B1583" t="str">
            <v>3511210</v>
          </cell>
          <cell r="C1583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584">
          <cell r="B1584" t="str">
            <v>3511220</v>
          </cell>
          <cell r="C1584" t="str">
            <v>Видатки на реалізацію заходів щодо підвищення обороноздатності і безпеки держави, а також на відновлення об'єктів Донецької та Луганської областей, що розподіляються Кабінетом Міністрів України</v>
          </cell>
        </row>
        <row r="1585">
          <cell r="B1585" t="str">
            <v>3511230</v>
          </cell>
          <cell r="C1585" t="str">
            <v>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1586">
          <cell r="B1586" t="str">
            <v>3511240</v>
          </cell>
          <cell r="C1586" t="str">
            <v>Субвенція з державного бюджету місцевим бюджетам на реалізацію пріоритетів розвитку регіонів</v>
          </cell>
        </row>
        <row r="1587">
          <cell r="B1587" t="str">
            <v>3511250</v>
          </cell>
          <cell r="C1587" t="str">
            <v>Субвенція з державного бюджету місцевим бюджетам на надання пільг з послуг зв'язку, інших передбачених законодавством пільг (крім пільг на одержання ліків, зубопротезування, оплату електроенергії, природного і скрапленого газу на побутові потреби, твердо</v>
          </cell>
        </row>
        <row r="1588">
          <cell r="B1588" t="str">
            <v>3511260</v>
          </cell>
          <cell r="C1588" t="str">
            <v>Додаткова дотація з державного бюджету місцевим бюджетам на забезпечення пальним станцій (відділень) екстреної, швидкої та невідкладної медичної допомоги</v>
          </cell>
        </row>
        <row r="1589">
          <cell r="B1589" t="str">
            <v>3511270</v>
          </cell>
          <cell r="C1589" t="str">
            <v>Пайова участь у будівництві та придбання житла для осіб, які займають посади в державних органах та забезпечують виконання завдань і функцій держави</v>
          </cell>
        </row>
        <row r="1590">
          <cell r="B1590" t="str">
            <v>3511280</v>
          </cell>
          <cell r="C1590" t="str">
            <v>Здійснення природоохоронних заходів з недопущення потрапляння мастила з гідротурбін в річку Дніпро</v>
          </cell>
        </row>
        <row r="1591">
          <cell r="B1591" t="str">
            <v>3511290</v>
          </cell>
          <cell r="C1591" t="str">
            <v>Субвенція з державного бюджету міському бюджету міста Запоріжжя на будівництво автотранспортної магістралі через річку Дніпро у місті Запоріжжі</v>
          </cell>
        </row>
        <row r="1592">
          <cell r="B1592" t="str">
            <v>3511300</v>
          </cell>
          <cell r="C1592" t="str">
            <v>Створення, закупівля, ремонт і модернізація озброєння, військової та спеціальної техніки за державним оборонним замовленням у національних виробників для забезпечення оборони, громадського порядку, цивільного захисту та пожежної безпеки</v>
          </cell>
        </row>
        <row r="1593">
          <cell r="B1593" t="str">
            <v>3511310</v>
          </cell>
          <cell r="C1593" t="str">
            <v>Субвенція з державного бюджету міському бюджету міста Умань Черкаської області на відселення мешканців будинків, які розташовані в частині дендропарку "Софіївка", що підлягає реконструкції</v>
          </cell>
        </row>
        <row r="1594">
          <cell r="B1594" t="str">
            <v>3511320</v>
          </cell>
          <cell r="C1594" t="str">
            <v>Субвенція з державного бюджету на обслуговування боргу за запозиченнями, здійсненими у 2012 році до загального фонду бюджету міста Києва</v>
          </cell>
        </row>
        <row r="1595">
          <cell r="B1595" t="str">
            <v>3511330</v>
          </cell>
          <cell r="C1595" t="str">
            <v>Субвенція з державного бюджету міському бюджету міста Києва на облаштування та реконструкцію інженерних мереж та будівництво сучасного дошкільного та шкільного закладу у Голосіївському районі міста Києва</v>
          </cell>
        </row>
        <row r="1596">
          <cell r="B1596" t="str">
            <v>3511340</v>
          </cell>
          <cell r="C1596" t="str">
            <v>Субвенція з державного бюджету місцевим бюджетам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</v>
          </cell>
        </row>
        <row r="1597">
          <cell r="B1597" t="str">
            <v>3511350</v>
          </cell>
          <cell r="C1597" t="str">
            <v>Обслуговування державного боргу</v>
          </cell>
        </row>
        <row r="1598">
          <cell r="B1598" t="str">
            <v>3511360</v>
          </cell>
          <cell r="C1598" t="str">
            <v>Субвенція з державного бюджету районному бюджету Городенківського району Івано-Франківської області на проведення ремонту та реконструкції приміщень клубу в с. Тишківці</v>
          </cell>
        </row>
        <row r="1599">
          <cell r="B1599" t="str">
            <v>3511370</v>
          </cell>
          <cell r="C1599" t="str">
            <v>Субвенція з державного бюджету міському бюджету міста Жовті Води на виконання заходів щодо радіаційного та соціального захисту населення міста Жовті Води</v>
          </cell>
        </row>
        <row r="1600">
          <cell r="B1600" t="str">
            <v>3511380</v>
          </cell>
          <cell r="C1600" t="str">
            <v>Стабілізаційний фонд</v>
          </cell>
        </row>
        <row r="1601">
          <cell r="B1601" t="str">
            <v>3511390</v>
          </cell>
          <cell r="C1601" t="str">
            <v>Субвенція з державного бюджету міському бюджету міста Києва на забезпечення функціонування Центру ядерної медицини з використанням ПЕТ - технологій Київської міської онкологічної лікарні</v>
          </cell>
        </row>
        <row r="1602">
          <cell r="B1602" t="str">
            <v>3511400</v>
          </cell>
          <cell r="C1602" t="str">
            <v>Субвенція з державного бюджету обласному бюджету Донецької області на будівництво сучасної регіональної лікарні швидкої медичної допомоги в м.Донецьку</v>
          </cell>
        </row>
        <row r="1603">
          <cell r="B1603" t="str">
            <v>3511410</v>
          </cell>
          <cell r="C1603" t="str">
            <v>Субвенція з державного бюджету міському бюджету міста Бердянська Запорізької області на соціально-економічний розвиток</v>
          </cell>
        </row>
        <row r="1604">
          <cell r="B1604" t="str">
            <v>3511420</v>
          </cell>
          <cell r="C1604" t="str">
            <v>Субвенція з державного бюджету бюджету міста Дніпропетровська на продовження будівництва автомобільної дороги в м. Дніпропетровськ на ділянці від вул. Кайдацький шлях до автомобільної дороги Київ-Луганськ-Ізварине</v>
          </cell>
        </row>
        <row r="1605">
          <cell r="B1605" t="str">
            <v>3511430</v>
          </cell>
          <cell r="C1605" t="str">
            <v>Повернення позик, наданих за рахунок коштів Стабілізаційного фонду</v>
          </cell>
        </row>
        <row r="1606">
          <cell r="B1606" t="str">
            <v>3511440</v>
          </cell>
          <cell r="C1606" t="str">
            <v>Субвенція з державного бюджету місцевим бюджетам на відшкодування частини відсоткових ставок по залучених кредитах на оновлення парку автобусів та тролейбусів приймаючих міст по підготовці до проведення в Україні фінальної частини чемпіонату Європи 2012</v>
          </cell>
        </row>
        <row r="1607">
          <cell r="B1607" t="str">
            <v>3511450</v>
          </cell>
          <cell r="C1607" t="str">
            <v>Державний фонд регіонального розвитку</v>
          </cell>
        </row>
        <row r="1608">
          <cell r="B1608" t="str">
            <v>3511460</v>
          </cell>
          <cell r="C1608" t="str">
            <v>Державний фонд регіонального розвитку</v>
          </cell>
        </row>
        <row r="1609">
          <cell r="B1609" t="str">
            <v>3511470</v>
          </cell>
          <cell r="C1609" t="str">
            <v>Субвенція з державного бюджету місцевим бюджетам на компенсацію втрат доходів місцевих бюджетів внаслідок наданих державою податкових пільг суб'єктам космічної діяльності зі сплати земельного податку</v>
          </cell>
        </row>
        <row r="1610">
          <cell r="B1610" t="str">
            <v>3511480</v>
          </cell>
          <cell r="C1610" t="str">
            <v>Субвенція з державного бюджету міському бюджету міста Калуша на соціально-економічний розвиток</v>
          </cell>
        </row>
        <row r="1611">
          <cell r="B1611" t="str">
            <v>3511490</v>
          </cell>
          <cell r="C1611" t="str">
            <v>Субвенція з державного бюджету обласному бюджету Київської області на соціально-економічний розвиток, у тому числі для міст Бучі, Ірпіня та Києво-Святошинського району</v>
          </cell>
        </row>
        <row r="1612">
          <cell r="B1612" t="str">
            <v>3511500</v>
          </cell>
          <cell r="C1612" t="str">
            <v>Субвенція з державного бюджету бюджету Київської міської державної адміністрації для здійснення заходів з деодорації на спорудах Бортницької станції аерації</v>
          </cell>
        </row>
        <row r="1613">
          <cell r="B1613" t="str">
            <v>3511510</v>
          </cell>
          <cell r="C1613" t="str">
            <v>Додаткова дотація з державного бюджету місцевим бюджетам на забезпечення видатків на оплату праці працівників бюджетних установ у зв'язку із наближенням запровадження Єдиної тарифної сітки розрядів і коефіцієнтів в повному обсязі</v>
          </cell>
        </row>
        <row r="1614">
          <cell r="B1614" t="str">
            <v>3511520</v>
          </cell>
          <cell r="C1614" t="str">
            <v>Повернення коштів, наданих зі Стабілізаційного фонду на поворотній основі</v>
          </cell>
        </row>
        <row r="1615">
          <cell r="B1615" t="str">
            <v>3511530</v>
          </cell>
          <cell r="C1615" t="str">
            <v>Повернення коштів, наданих за рахунок коштів Державного бюджету України підприємствам машинобудування для здійснення заходів, пов'язаних із збільшенням обсягів виробництва та розвитком ринку техніки для агропромислового комплексу</v>
          </cell>
        </row>
        <row r="1616">
          <cell r="B1616" t="str">
            <v>3511540</v>
          </cell>
          <cell r="C1616" t="str">
            <v>Повернення коштів, наданих для здійснення операцій з фінансового лізингу авіаційної техніки</v>
          </cell>
        </row>
        <row r="1617">
          <cell r="B1617" t="str">
            <v>3511550</v>
          </cell>
          <cell r="C1617" t="str">
            <v>Повернення безвідсоткових бюджетних позичок, наданих підприємствам державної форми власності на погашення заборгованості із заробітної плати</v>
          </cell>
        </row>
        <row r="1618">
          <cell r="B1618" t="str">
            <v>3511560</v>
          </cell>
          <cell r="C1618" t="str">
            <v>Повернення безвідсоткових бюджетних позик, наданих у 2004 році підприємствам державної форми власності паливно-енергетичного комплексу та у 2005 році підприємствам та організаціям вугільної промисловості на погашення заборгованості із заробітної плати пр</v>
          </cell>
        </row>
        <row r="1619">
          <cell r="B1619" t="str">
            <v>3511570</v>
          </cell>
          <cell r="C1619" t="str">
            <v>Повернення кредиту, наданого на реконструкцію гідроелектростанцій за рахунок коштів гранту Уряду Швейцарської конфедерації</v>
          </cell>
        </row>
        <row r="1620">
          <cell r="B1620" t="str">
            <v>3511580</v>
          </cell>
          <cell r="C1620" t="str">
            <v>Обслуговування та погашення боргових зобовіязань за кредитами, залученими під державні гарантії, що використовуються для реалізації завдань і заходів державного фонду регіонального розвитку</v>
          </cell>
        </row>
        <row r="1621">
          <cell r="B1621" t="str">
            <v>3511590</v>
          </cell>
          <cell r="C1621" t="str">
            <v>Обслуговування та погашення зобовіязань за залученими коштами під державні гарантії для здійснення капітальних видатків розпорядниками бюджетних коштів</v>
          </cell>
        </row>
        <row r="1622">
          <cell r="B1622" t="str">
            <v>3511600</v>
          </cell>
          <cell r="C1622" t="str">
            <v>Виконання державою гарантійних зобов'язань за позичальників, що отримали кредити під державні гарантії</v>
          </cell>
        </row>
        <row r="1623">
          <cell r="B1623" t="str">
            <v>3511610</v>
          </cell>
          <cell r="C1623" t="str">
            <v>Подовження третьої лінії метрополітену у м. Харкові</v>
          </cell>
        </row>
        <row r="1624">
          <cell r="B1624" t="str">
            <v>3511620</v>
          </cell>
          <cell r="C1624" t="str">
            <v>Фінансування проектів розвитку за рахунок коштів, залучених державою</v>
          </cell>
        </row>
        <row r="1625">
          <cell r="B1625" t="str">
            <v>3511630</v>
          </cell>
          <cell r="C1625" t="str">
            <v>Повернення позик, наданих для фінансування проектів розвитку за рахунок коштів, залучених державою</v>
          </cell>
        </row>
        <row r="1626">
          <cell r="B1626" t="str">
            <v>3511640</v>
          </cell>
          <cell r="C1626" t="str">
            <v>Субвенція з державного бюджету міському бюджету міста Харкова на подовження третьої лінії метрополітену у м. Харкові</v>
          </cell>
        </row>
        <row r="1627">
          <cell r="B1627" t="str">
            <v>3511650</v>
          </cell>
          <cell r="C1627" t="str">
            <v>Реалізація програм допомоги Європейського Союзу, урядів іноземних держав, міжнародних організацій, донорських установ</v>
          </cell>
        </row>
        <row r="1628">
          <cell r="B1628" t="str">
            <v>3511660</v>
          </cell>
          <cell r="C1628" t="str">
            <v>Повернення бюджетних коштів, наданих на поворотній основі на виконання окремих заходів</v>
          </cell>
        </row>
        <row r="1629">
          <cell r="B1629" t="str">
            <v>3511670</v>
          </cell>
          <cell r="C1629" t="str">
            <v>Cубвенція з державного бюджету міському бюджету міста Дніпра на завершення будівництва метрополітену у м. Дніпрі</v>
          </cell>
        </row>
        <row r="1630">
          <cell r="B1630" t="str">
            <v>3511680</v>
          </cell>
          <cell r="C1630" t="str">
            <v>Фінансування спільних з Європейським інвестиційним банком проектів</v>
          </cell>
        </row>
        <row r="1631">
          <cell r="B1631" t="str">
            <v>3511690</v>
          </cell>
          <cell r="C1631" t="str">
            <v>Відновлення сходу України</v>
          </cell>
        </row>
        <row r="1632">
          <cell r="B1632" t="str">
            <v>3511800</v>
          </cell>
          <cell r="C1632" t="str">
            <v>Субвенція з державного бюджету міському бюджету міста Дніпропетровськ на співфінансування проекту іЗавершення будівництва метрополітену у м.Дніпропетровські</v>
          </cell>
        </row>
        <row r="1633">
          <cell r="B1633" t="str">
            <v>3511990</v>
          </cell>
          <cell r="C1633" t="str">
            <v>Нерозподілений резерв</v>
          </cell>
        </row>
        <row r="1634">
          <cell r="B1634" t="str">
            <v>3600000</v>
          </cell>
          <cell r="C1634" t="str">
            <v>Міністерство юстиції України</v>
          </cell>
        </row>
        <row r="1635">
          <cell r="B1635" t="str">
            <v>3601000</v>
          </cell>
          <cell r="C1635" t="str">
            <v>Апарат Міністерства юстиції України</v>
          </cell>
        </row>
        <row r="1636">
          <cell r="B1636" t="str">
            <v>3601010</v>
          </cell>
          <cell r="C1636" t="str">
            <v>Керівництво та управління у сфері юстиції</v>
          </cell>
        </row>
        <row r="1637">
          <cell r="B1637" t="str">
            <v>3601020</v>
          </cell>
          <cell r="C1637" t="str">
            <v>Виконання покарань установами і органами Державної кримінально-виконавчої служби України</v>
          </cell>
        </row>
        <row r="1638">
          <cell r="B1638" t="str">
            <v>3601030</v>
          </cell>
          <cell r="C1638" t="str">
            <v>Забезпечення діяльності органів пробації</v>
          </cell>
        </row>
        <row r="1639">
          <cell r="B1639" t="str">
            <v>3601060</v>
          </cell>
          <cell r="C1639" t="str">
            <v>Підготовка робітничих кадрів у професійно-технічних закладах соціальної адаптації при установах виконання покарань</v>
          </cell>
        </row>
        <row r="1640">
          <cell r="B1640" t="str">
            <v>3601070</v>
          </cell>
          <cell r="C1640" t="str">
            <v>Проведення судової експертизи і розробка методики проведення судових експертиз</v>
          </cell>
        </row>
        <row r="1641">
          <cell r="B1641" t="str">
            <v>3601080</v>
          </cell>
          <cell r="C1641" t="str">
            <v>Прикладні розробки у сфері методики проведення судових експертиз</v>
          </cell>
        </row>
        <row r="1642">
          <cell r="B1642" t="str">
            <v>3601090</v>
          </cell>
          <cell r="C1642" t="str">
            <v>Підвищення кваліфікації працівників органів юстиції</v>
          </cell>
        </row>
        <row r="1643">
          <cell r="B1643" t="str">
            <v>3601150</v>
          </cell>
          <cell r="C1643" t="str">
            <v>Забезпечення захисту прав та інтересів України під час урегулювання спорів, розгляду у закордонних юрисдикційних органах справ за участю іноземного субієкта та України, а також забезпечення представництва України в Європейському суді з прав людини</v>
          </cell>
        </row>
        <row r="1644">
          <cell r="B1644" t="str">
            <v>3601170</v>
          </cell>
          <cell r="C1644" t="str">
            <v>Платежі на виконання рішень закордонних юрисдикційних органів, прийнятих за наслідками розгляду справ проти України</v>
          </cell>
        </row>
        <row r="1645">
          <cell r="B1645" t="str">
            <v>3601180</v>
          </cell>
          <cell r="C1645" t="str">
            <v>Будівництво (придбання) житла для осіб рядового і начальницького складу Державної кримінально-виконавчої служби України</v>
          </cell>
        </row>
        <row r="1646">
          <cell r="B1646" t="str">
            <v>3601200</v>
          </cell>
          <cell r="C1646" t="str">
            <v>Державна підтримка органів реєстрації речових прав на нерухоме майно та їх обмеження</v>
          </cell>
        </row>
        <row r="1647">
          <cell r="B1647" t="str">
            <v>3601210</v>
          </cell>
          <cell r="C1647" t="str">
            <v>Заходи з підготовки та проведення ХХІІІ Конгресу Всесвітньої асоціації юристів</v>
          </cell>
        </row>
        <row r="1648">
          <cell r="B1648" t="str">
            <v>3601600</v>
          </cell>
          <cell r="C1648" t="str">
            <v>Створення державного реєстру виконавчих проваджень</v>
          </cell>
        </row>
        <row r="1649">
          <cell r="B1649" t="str">
            <v>3601710</v>
          </cell>
          <cell r="C1649" t="str">
            <v>Забезпечення захисту прав та інтересів Міністерства транспорту та зв'язку і Державної служби автомобільних доріг під час розгляду спору в Міжнародному арбітражному суді Міжнародної торгової палати</v>
          </cell>
        </row>
        <row r="1650">
          <cell r="B1650" t="str">
            <v>3601800</v>
          </cell>
          <cell r="C1650" t="str">
            <v>Оновлення копіювальної та комп'ютерної техніки, погашення кредиторської заборгованості за проведені роботи з капітального ремонту адміністративних приміщень органів юстиції</v>
          </cell>
        </row>
        <row r="1651">
          <cell r="B1651" t="str">
            <v>3601810</v>
          </cell>
          <cell r="C1651" t="str">
            <v>Завершення реконструкції режимного корпусу для тримання засуджених до довічного позбавлення волі у Полтавській установі виконання покарань N 23</v>
          </cell>
        </row>
        <row r="1652">
          <cell r="B1652" t="str">
            <v>3601820</v>
          </cell>
          <cell r="C1652" t="str">
            <v>Створення слідчого ізолятора в Київській області</v>
          </cell>
        </row>
        <row r="1653">
          <cell r="B1653" t="str">
            <v>3601830</v>
          </cell>
          <cell r="C1653" t="str">
            <v>Завершення будівництва лікувального корпусу в Голопристанській виправній колонії N 7 у Херсонській області</v>
          </cell>
        </row>
        <row r="1654">
          <cell r="B1654" t="str">
            <v>3602000</v>
          </cell>
          <cell r="C1654" t="str">
            <v>Державна реєстраційна служба України</v>
          </cell>
        </row>
        <row r="1655">
          <cell r="B1655" t="str">
            <v>3602010</v>
          </cell>
          <cell r="C1655" t="str">
            <v>Керівництво та управління у сфері державної реєстрації</v>
          </cell>
        </row>
        <row r="1656">
          <cell r="B1656" t="str">
            <v>3603000</v>
          </cell>
          <cell r="C1656" t="str">
            <v>Координаційний центр з надання правової допомоги</v>
          </cell>
        </row>
        <row r="1657">
          <cell r="B1657" t="str">
            <v>3603020</v>
          </cell>
          <cell r="C1657" t="str">
            <v>Забезпечення формування та функціонування системи безоплатної правової допомоги</v>
          </cell>
        </row>
        <row r="1658">
          <cell r="B1658" t="str">
            <v>3603030</v>
          </cell>
          <cell r="C1658" t="str">
            <v>Оплата послуг та відшкодування витрат адвокатів з надання безоплатної вторинної правової допомоги</v>
          </cell>
        </row>
        <row r="1659">
          <cell r="B1659" t="str">
            <v>3604000</v>
          </cell>
          <cell r="C1659" t="str">
            <v>Державна виконавча служба України</v>
          </cell>
        </row>
        <row r="1660">
          <cell r="B1660" t="str">
            <v>3604010</v>
          </cell>
          <cell r="C1660" t="str">
            <v>Керівництво та управління у сфері державної виконавчої служби</v>
          </cell>
        </row>
        <row r="1661">
          <cell r="B1661" t="str">
            <v>3606000</v>
          </cell>
          <cell r="C1661" t="str">
            <v>Державна пенітенціарна служба України</v>
          </cell>
        </row>
        <row r="1662">
          <cell r="B1662" t="str">
            <v>3606010</v>
          </cell>
          <cell r="C1662" t="str">
            <v>Керівництво та управління у пенітенціарній сфері</v>
          </cell>
        </row>
        <row r="1663">
          <cell r="B1663" t="str">
            <v>3606020</v>
          </cell>
          <cell r="C1663" t="str">
            <v>Виконання покарань установами і органами пенітенціарної служби</v>
          </cell>
        </row>
        <row r="1664">
          <cell r="B1664" t="str">
            <v>3606030</v>
          </cell>
          <cell r="C1664" t="str">
            <v>Виконання покарань та утримання персоналу установ і органів пенітенціарної служби</v>
          </cell>
        </row>
        <row r="1665">
          <cell r="B1665" t="str">
            <v>3606040</v>
          </cell>
          <cell r="C1665" t="str">
            <v>Фінансова підтримка санаторно-курортних закладів Державного департаменту України з питань виконання покарань</v>
          </cell>
        </row>
        <row r="1666">
          <cell r="B1666" t="str">
            <v>3606060</v>
          </cell>
          <cell r="C1666" t="str">
            <v>Утримання спецконтингенту, хворого на туберкульоз, в установах кримінально-виконавчої служби</v>
          </cell>
        </row>
        <row r="1667">
          <cell r="B1667" t="str">
            <v>3606070</v>
          </cell>
          <cell r="C1667" t="str">
            <v>Заходи щодо покращення умов тримання засуджених та осіб, взятих під варту</v>
          </cell>
        </row>
        <row r="1668">
          <cell r="B1668" t="str">
            <v>3606080</v>
          </cell>
          <cell r="C1668" t="str">
            <v>Будівництво (придбання) житла для осіб рядового і начальницького складу Державної кримінально-виконавчої служби України</v>
          </cell>
        </row>
        <row r="1669">
          <cell r="B1669" t="str">
            <v>3606090</v>
          </cell>
          <cell r="C1669" t="str">
            <v>Підготовка робітничих кадрів у професійно-технічних закладах соціальної адаптації при установах виконання покарань</v>
          </cell>
        </row>
        <row r="1670">
          <cell r="B1670" t="str">
            <v>3606100</v>
          </cell>
          <cell r="C1670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671">
          <cell r="B1671" t="str">
            <v>3606600</v>
          </cell>
          <cell r="C1671" t="str">
            <v>Заходи з подолання епідемії туберкульозу та СНІДу в установах кримінально-виконавчої системи</v>
          </cell>
        </row>
        <row r="1672">
          <cell r="B1672" t="str">
            <v>3607000</v>
          </cell>
          <cell r="C1672" t="str">
            <v>Національна академія правових наук України</v>
          </cell>
        </row>
        <row r="1673">
          <cell r="B1673" t="str">
            <v>3607020</v>
          </cell>
          <cell r="C1673" t="str">
            <v>Наукова і організаційна діяльність президії Національної академії правових наук України</v>
          </cell>
        </row>
        <row r="1674">
          <cell r="B1674" t="str">
            <v>3607030</v>
          </cell>
          <cell r="C1674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законодавства і права, підготовка наукових кадрів, фінансова підтримка розвитку наукової інфраст</v>
          </cell>
        </row>
        <row r="1675">
          <cell r="B1675" t="str">
            <v>3608000</v>
          </cell>
          <cell r="C1675" t="str">
            <v>Державна служба України з питань захисту персональних даних</v>
          </cell>
        </row>
        <row r="1676">
          <cell r="B1676" t="str">
            <v>3608010</v>
          </cell>
          <cell r="C1676" t="str">
            <v>Керівництво та управління у сфері захисту персональних даних</v>
          </cell>
        </row>
        <row r="1677">
          <cell r="B1677" t="str">
            <v>3609000</v>
          </cell>
          <cell r="C1677" t="str">
            <v>Державна архівна служба України</v>
          </cell>
        </row>
        <row r="1678">
          <cell r="B1678" t="str">
            <v>3609010</v>
          </cell>
          <cell r="C1678" t="str">
            <v>Керівництво та управління у сфері архівної справи</v>
          </cell>
        </row>
        <row r="1679">
          <cell r="B1679" t="str">
            <v>3609020</v>
          </cell>
          <cell r="C1679" t="str">
            <v>Прикладні розробки у сфері архівної справи та страхового фонду документації</v>
          </cell>
        </row>
        <row r="1680">
          <cell r="B1680" t="str">
            <v>3609030</v>
          </cell>
          <cell r="C1680" t="str">
            <v>Забезпечення діяльності архівних установ та установ страхового фонду документації</v>
          </cell>
        </row>
        <row r="1681">
          <cell r="B1681" t="str">
            <v>3609040</v>
          </cell>
          <cell r="C1681" t="str">
            <v>Підвищення кваліфікації фахівців архівної справи</v>
          </cell>
        </row>
        <row r="1682">
          <cell r="B1682" t="str">
            <v>3609050</v>
          </cell>
          <cell r="C1682" t="str">
            <v>Забезпечення охорони приміщень державних архівів</v>
          </cell>
        </row>
        <row r="1683">
          <cell r="B1683" t="str">
            <v>3609060</v>
          </cell>
          <cell r="C1683" t="str">
            <v>Створення і зберігання страхового фонду документації</v>
          </cell>
        </row>
        <row r="1684">
          <cell r="B1684" t="str">
            <v>3609800</v>
          </cell>
          <cell r="C1684" t="str">
            <v>Розробка проектно-кошторисної документації на реконструкцію комплексу споруд центральних державних архівів у м.Києві</v>
          </cell>
        </row>
        <row r="1685">
          <cell r="B1685" t="str">
            <v>3609810</v>
          </cell>
          <cell r="C1685" t="str">
            <v>Реконструкція комплексу споруд центральних державних архівних установ</v>
          </cell>
        </row>
        <row r="1686">
          <cell r="B1686" t="str">
            <v>3800000</v>
          </cell>
          <cell r="C1686" t="str">
            <v>Міністерство інформаційної політики України</v>
          </cell>
        </row>
        <row r="1687">
          <cell r="B1687" t="str">
            <v>3801000</v>
          </cell>
          <cell r="C1687" t="str">
            <v>Апарат Міністерства інформаційної політики України</v>
          </cell>
        </row>
        <row r="1688">
          <cell r="B1688" t="str">
            <v>3801010</v>
          </cell>
          <cell r="C1688" t="str">
            <v>Керівництво та управління у сфері інформаційної політики</v>
          </cell>
        </row>
        <row r="1689">
          <cell r="B1689" t="str">
            <v>3801020</v>
          </cell>
          <cell r="C1689" t="str">
            <v>Виробництво та трансляція телерадіопрограм для державних потреб, збирання, обробка та розповсюдження офіційної інформаційної продукції, фінансова підтримка системи державного іномовлення України</v>
          </cell>
        </row>
        <row r="1690">
          <cell r="B1690" t="str">
            <v>3801030</v>
          </cell>
          <cell r="C1690" t="str">
            <v>Здійснення заходів у сфері захисту національного інформаційного простору</v>
          </cell>
        </row>
        <row r="1691">
          <cell r="B1691" t="str">
            <v>5030000</v>
          </cell>
          <cell r="C1691" t="str">
            <v>Державне агентство з питань науки, інновацій та інформатизації України</v>
          </cell>
        </row>
        <row r="1692">
          <cell r="B1692" t="str">
            <v>5031000</v>
          </cell>
          <cell r="C1692" t="str">
            <v>Апарат Державного агентства з питань науки, інновацій та інформатизації України</v>
          </cell>
        </row>
        <row r="1693">
          <cell r="B1693" t="str">
            <v>5120000</v>
          </cell>
          <cell r="C1693" t="str">
            <v>Державне агентство резерву України</v>
          </cell>
        </row>
        <row r="1694">
          <cell r="B1694" t="str">
            <v>5121000</v>
          </cell>
          <cell r="C1694" t="str">
            <v>Апарат Державного агентства резерву України</v>
          </cell>
        </row>
        <row r="1695">
          <cell r="B1695" t="str">
            <v>5160000</v>
          </cell>
          <cell r="C1695" t="str">
            <v>Державна митна служба України</v>
          </cell>
        </row>
        <row r="1696">
          <cell r="B1696" t="str">
            <v>5270000</v>
          </cell>
          <cell r="C1696" t="str">
            <v>Державна інспекція ядерного регулювання України</v>
          </cell>
        </row>
        <row r="1697">
          <cell r="B1697" t="str">
            <v>5271000</v>
          </cell>
          <cell r="C1697" t="str">
            <v>Апарат Державної інспекції ядерного регулювання України</v>
          </cell>
        </row>
        <row r="1698">
          <cell r="B1698" t="str">
            <v>5271010</v>
          </cell>
          <cell r="C1698" t="str">
            <v>Керівництво та управління у сфері ядерного регулювання</v>
          </cell>
        </row>
        <row r="1699">
          <cell r="B1699" t="str">
            <v>5271020</v>
          </cell>
          <cell r="C1699" t="str">
            <v>Забезпечення ведення Державного регістру джерел іонізуючого випромінювання</v>
          </cell>
        </row>
        <row r="1700">
          <cell r="B1700" t="str">
            <v>5271030</v>
          </cell>
          <cell r="C1700" t="str">
            <v>Підвищення кваліфікації державних службовців п'ятої-сьомої категорій у сфері ядерного регулювання</v>
          </cell>
        </row>
        <row r="1701">
          <cell r="B1701" t="str">
            <v>5271040</v>
          </cell>
          <cell r="C1701" t="str">
            <v>Забезпечення ведення Державного регістру джерел іонізуючого випромінювання</v>
          </cell>
        </row>
        <row r="1702">
          <cell r="B1702" t="str">
            <v>5271050</v>
          </cell>
          <cell r="C1702" t="str">
            <v>Забезпечення безпечного зберігання відпрацьованих високоактивних джерел іонізуючого випромінювання</v>
          </cell>
        </row>
        <row r="1703">
          <cell r="B1703" t="str">
            <v>5340000</v>
          </cell>
          <cell r="C1703" t="str">
            <v>Адміністрація Державної прикордонної служби України</v>
          </cell>
        </row>
        <row r="1704">
          <cell r="B1704" t="str">
            <v>5341000</v>
          </cell>
          <cell r="C1704" t="str">
            <v>Апарат Адміністрації Державної прикордонної служби України</v>
          </cell>
        </row>
        <row r="1705">
          <cell r="B1705" t="str">
            <v>5341020</v>
          </cell>
          <cell r="C1705" t="str">
            <v>Забезпечення особового складу Державної прикордонної служби України</v>
          </cell>
        </row>
        <row r="1706">
          <cell r="B1706" t="str">
            <v>5341050</v>
          </cell>
          <cell r="C1706" t="str">
            <v>Створення, закупівля і модернізація озброєння, військової та спеціальної техніки за державним оборонним замовленням Адміністрації Державної прикордонної служби</v>
          </cell>
        </row>
        <row r="1707">
          <cell r="B1707" t="str">
            <v>5341110</v>
          </cell>
          <cell r="C1707" t="str">
            <v>Заходи, пов'язані із переходом на військову службу за контрактом</v>
          </cell>
        </row>
        <row r="1708">
          <cell r="B1708" t="str">
            <v>5341120</v>
          </cell>
          <cell r="C1708" t="str">
            <v>Заходи з облаштування та реконструкції державного кордону, пов'язані з проведенням Євро-2012</v>
          </cell>
        </row>
        <row r="1709">
          <cell r="B1709" t="str">
            <v>5342000</v>
          </cell>
          <cell r="C1709" t="str">
            <v>Розвідувальний орган Адміністрації Державної прикордонної служби України</v>
          </cell>
        </row>
        <row r="1710">
          <cell r="B1710" t="str">
            <v>5342020</v>
          </cell>
          <cell r="C1710" t="str">
            <v>Заходи, пов'язані із переходом на військову службу за контрактом</v>
          </cell>
        </row>
        <row r="1711">
          <cell r="B1711" t="str">
            <v>5500000</v>
          </cell>
          <cell r="C1711" t="str">
            <v>Національна комісія, що здійснює державне регулювання у сфері ринків фінансових послуг</v>
          </cell>
        </row>
        <row r="1712">
          <cell r="B1712" t="str">
            <v>5501000</v>
          </cell>
          <cell r="C1712" t="str">
            <v>Апарат Національної комісії, що здійснює державне регулювання у сфері ринків фінансових послуг</v>
          </cell>
        </row>
        <row r="1713">
          <cell r="B1713" t="str">
            <v>5501010</v>
          </cell>
          <cell r="C1713" t="str">
            <v>Керівництво та управління у сфері регулювання ринків фінансових послуг</v>
          </cell>
        </row>
        <row r="1714">
          <cell r="B1714" t="str">
            <v>5501020</v>
          </cell>
          <cell r="C1714" t="str">
            <v>Розробка та впровадження комплексної інформаційної системи</v>
          </cell>
        </row>
        <row r="1715">
          <cell r="B1715" t="str">
            <v>5530000</v>
          </cell>
          <cell r="C1715" t="str">
            <v>Державна служба фінансового моніторингу України</v>
          </cell>
        </row>
        <row r="1716">
          <cell r="B1716" t="str">
            <v>5531000</v>
          </cell>
          <cell r="C1716" t="str">
            <v>Апарат Державної служби фінансового моніторингу України</v>
          </cell>
        </row>
        <row r="1717">
          <cell r="B1717" t="str">
            <v>5550000</v>
          </cell>
          <cell r="C1717" t="str">
            <v>Державна служба України з контролю за наркотиками</v>
          </cell>
        </row>
        <row r="1718">
          <cell r="B1718" t="str">
            <v>5551000</v>
          </cell>
          <cell r="C1718" t="str">
            <v>Апарат Державної служби України з контролю за наркотиками</v>
          </cell>
        </row>
        <row r="1719">
          <cell r="B1719" t="str">
            <v>5560000</v>
          </cell>
          <cell r="C1719" t="str">
            <v>Національна комісія, що здійснює державне регулювання у сфері зв'язку та інформатизації</v>
          </cell>
        </row>
        <row r="1720">
          <cell r="B1720" t="str">
            <v>5561000</v>
          </cell>
          <cell r="C1720" t="str">
            <v>Національна комісія, що здійснює державне регулювання у сфері зв'язку та інформатизації</v>
          </cell>
        </row>
        <row r="1721">
          <cell r="B1721" t="str">
            <v>5561010</v>
          </cell>
          <cell r="C1721" t="str">
            <v>Керівництво та управління у сфері регулювання зв'язку та інформатизації</v>
          </cell>
        </row>
        <row r="1722">
          <cell r="B1722" t="str">
            <v>5960000</v>
          </cell>
          <cell r="C1722" t="str">
            <v>Головне управління розвідки Міністерства оборони України</v>
          </cell>
        </row>
        <row r="1723">
          <cell r="B1723" t="str">
            <v>5961000</v>
          </cell>
          <cell r="C1723" t="str">
            <v>Головне управління розвідки Міністерства оборони України</v>
          </cell>
        </row>
        <row r="1724">
          <cell r="B1724" t="str">
            <v>5961010</v>
          </cell>
          <cell r="C1724" t="str">
            <v>Розвідувальна діяльність у сфері оборони</v>
          </cell>
        </row>
        <row r="1725">
          <cell r="B1725" t="str">
            <v>5961020</v>
          </cell>
          <cell r="C1725" t="str">
            <v>Закупівля комплексу спеціального призначення</v>
          </cell>
        </row>
        <row r="1726">
          <cell r="B1726" t="str">
            <v>5961030</v>
          </cell>
          <cell r="C1726" t="str">
            <v>Заходи, пов'язані із переходом на військову службу за контрактом</v>
          </cell>
        </row>
        <row r="1727">
          <cell r="B1727" t="str">
            <v>5961040</v>
          </cell>
          <cell r="C1727" t="str">
            <v>Будівництво (придбання) житла для військовослужбовців Головного управління розвідки Міністерства оборони України</v>
          </cell>
        </row>
        <row r="1728">
          <cell r="B1728" t="str">
            <v>5961050</v>
          </cell>
          <cell r="C1728" t="str">
            <v>Розвиток озброєння, військової та спеціальної техніки Головного управління розвідки Міністерства оборони</v>
          </cell>
        </row>
        <row r="1729">
          <cell r="B1729" t="str">
            <v>5961060</v>
          </cell>
          <cell r="C1729" t="str">
            <v>Видатки для Головного управління розвідки Міністерства оборони України на реалізацію заходів щодо підвищення обороноздатності і безпеки держави</v>
          </cell>
        </row>
        <row r="1730">
          <cell r="B1730" t="str">
            <v>5980000</v>
          </cell>
          <cell r="C1730" t="str">
            <v>Вища рада правосуддя</v>
          </cell>
        </row>
        <row r="1731">
          <cell r="B1731" t="str">
            <v>5981000</v>
          </cell>
          <cell r="C1731" t="str">
            <v>Секретаріат Вищої ради правосуддя</v>
          </cell>
        </row>
        <row r="1732">
          <cell r="B1732" t="str">
            <v>5981010</v>
          </cell>
          <cell r="C1732" t="str">
            <v>Формування суддівського корпусу та контроль за його діяльністю</v>
          </cell>
        </row>
        <row r="1733">
          <cell r="B1733" t="str">
            <v>5990000</v>
          </cell>
          <cell r="C1733" t="str">
            <v>Секретаріат Уповноваженого Верховної Ради України з прав людини</v>
          </cell>
        </row>
        <row r="1734">
          <cell r="B1734" t="str">
            <v>5991000</v>
          </cell>
          <cell r="C1734" t="str">
            <v>Секретаріат Уповноваженого Верховної Ради України з прав людини</v>
          </cell>
        </row>
        <row r="1735">
          <cell r="B1735" t="str">
            <v>5991010</v>
          </cell>
          <cell r="C1735" t="str">
            <v>Парламентський контроль за додержанням конституційних прав і свобод людини</v>
          </cell>
        </row>
        <row r="1736">
          <cell r="B1736" t="str">
            <v>6010000</v>
          </cell>
          <cell r="C1736" t="str">
            <v>Антимонопольний комітет України</v>
          </cell>
        </row>
        <row r="1737">
          <cell r="B1737" t="str">
            <v>6011000</v>
          </cell>
          <cell r="C1737" t="str">
            <v>Апарат Антимонопольного комітету України</v>
          </cell>
        </row>
        <row r="1738">
          <cell r="B1738" t="str">
            <v>6011010</v>
          </cell>
          <cell r="C1738" t="str">
            <v>Керівництво та управління  у сфері конкурентної політики, контроль за дотриманням законодавства про захист економічної конкуренції</v>
          </cell>
        </row>
        <row r="1739">
          <cell r="B1739" t="str">
            <v>6011020</v>
          </cell>
          <cell r="C1739" t="str">
            <v>Прикладні розробки у сфері конкурентної політики та права</v>
          </cell>
        </row>
        <row r="1740">
          <cell r="B1740" t="str">
            <v>6020000</v>
          </cell>
          <cell r="C1740" t="str">
            <v>Вища атестаційна комісія України</v>
          </cell>
        </row>
        <row r="1741">
          <cell r="B1741" t="str">
            <v>6021000</v>
          </cell>
          <cell r="C1741" t="str">
            <v>Апарат Вищої атестаційної комісії України</v>
          </cell>
        </row>
        <row r="1742">
          <cell r="B1742" t="str">
            <v>6021010</v>
          </cell>
          <cell r="C1742" t="str">
            <v>Керівництво та управління у сфері атестації наукових та науково-педагогічних кадрів вищої кваліфікації, присудження наукових ступенів</v>
          </cell>
        </row>
        <row r="1743">
          <cell r="B1743" t="str">
            <v>6070000</v>
          </cell>
          <cell r="C1743" t="str">
            <v>Державна пенітенціарна служба України</v>
          </cell>
        </row>
        <row r="1744">
          <cell r="B1744" t="str">
            <v>6071000</v>
          </cell>
          <cell r="C1744" t="str">
            <v>Апарат Державної пенітенціарної служби України</v>
          </cell>
        </row>
        <row r="1745">
          <cell r="B1745" t="str">
            <v>6080000</v>
          </cell>
          <cell r="C1745" t="str">
            <v>Державний департамент України з питань виконання покарань (загальнодержавні витрати)</v>
          </cell>
        </row>
        <row r="1746">
          <cell r="B1746" t="str">
            <v>6081000</v>
          </cell>
          <cell r="C1746" t="str">
            <v>Державний департамент України з питань виконання покарань (загальнодержавні витрати)</v>
          </cell>
        </row>
        <row r="1747">
          <cell r="B1747" t="str">
            <v>6110000</v>
          </cell>
          <cell r="C1747" t="str">
            <v>Державна архівна служба України</v>
          </cell>
        </row>
        <row r="1748">
          <cell r="B1748" t="str">
            <v>6111000</v>
          </cell>
          <cell r="C1748" t="str">
            <v>Апарат Державної архівної служби України</v>
          </cell>
        </row>
        <row r="1749">
          <cell r="B1749" t="str">
            <v>6120000</v>
          </cell>
          <cell r="C1749" t="str">
            <v>Національне агентство України з питань державної служби</v>
          </cell>
        </row>
        <row r="1750">
          <cell r="B1750" t="str">
            <v>6121000</v>
          </cell>
          <cell r="C1750" t="str">
            <v>Апарат Національного агентства України з питань державної служби</v>
          </cell>
        </row>
        <row r="1751">
          <cell r="B1751" t="str">
            <v>6121010</v>
          </cell>
          <cell r="C1751" t="str">
            <v>Керівництво та  функціональне управління у сфері державної служби</v>
          </cell>
        </row>
        <row r="1752">
          <cell r="B1752" t="str">
            <v>6121020</v>
          </cell>
          <cell r="C1752" t="str">
            <v>Професійне навчання державних службовців та посадових осіб місцевого самоврядування, забезпечення інституційного розвитку та адаптації державної служби до стандартів ЄС</v>
          </cell>
        </row>
        <row r="1753">
          <cell r="B1753" t="str">
            <v>6121030</v>
          </cell>
          <cell r="C1753" t="str">
            <v>Підвищення кваліфікації фахівців у сфері європейської та світової інтеграції</v>
          </cell>
        </row>
        <row r="1754">
          <cell r="B1754" t="str">
            <v>6121040</v>
          </cell>
          <cell r="C1754" t="str">
            <v>Забезпечення інституційного розвитку державної служби, проведення прикладних досліджень і розробок у сфері державної служби та її адаптації до стандартів Європейського Союзу</v>
          </cell>
        </row>
        <row r="1755">
          <cell r="B1755" t="str">
            <v>6121700</v>
          </cell>
          <cell r="C1755" t="str">
            <v>Погашення кредиторської заборгованості з відшкодування витрат, пов'язаних з проведенням аварійних робіт з ремонту головного фасаду адміністративної будівлі Головного управління державної служби</v>
          </cell>
        </row>
        <row r="1756">
          <cell r="B1756" t="str">
            <v>6122000</v>
          </cell>
          <cell r="C1756" t="str">
            <v>Центр адаптації державної служби до стандартів Європейського Союзу</v>
          </cell>
        </row>
        <row r="1757">
          <cell r="B1757" t="str">
            <v>6122040</v>
          </cell>
          <cell r="C1757" t="str">
            <v>Прикладні дослідження і розробки у сфері державної служби та її адаптації до стандартів Європейського Союзу</v>
          </cell>
        </row>
        <row r="1758">
          <cell r="B1758" t="str">
            <v>6122050</v>
          </cell>
          <cell r="C1758" t="str">
            <v>Організація підготовки та виконання тренінгових програм і заходів з розвитку вищого корпусу державної служби</v>
          </cell>
        </row>
        <row r="1759">
          <cell r="B1759" t="str">
            <v>6122060</v>
          </cell>
          <cell r="C1759" t="str">
            <v>Забезпечення автоматизованої інформаційно-аналітичної системи  обліку особових справ державних службовців і посадових осіб місцевого самоврядування</v>
          </cell>
        </row>
        <row r="1760">
          <cell r="B1760" t="str">
            <v>6150000</v>
          </cell>
          <cell r="C1760" t="str">
            <v>Національна комісія з цінних паперів та фондового ринку</v>
          </cell>
        </row>
        <row r="1761">
          <cell r="B1761" t="str">
            <v>6151000</v>
          </cell>
          <cell r="C1761" t="str">
            <v>Апарат Національної комісії з цінних паперів та фондового ринку</v>
          </cell>
        </row>
        <row r="1762">
          <cell r="B1762" t="str">
            <v>6151010</v>
          </cell>
          <cell r="C1762" t="str">
            <v>Керівництво та управління у сфері фондового ринку</v>
          </cell>
        </row>
        <row r="1763">
          <cell r="B1763" t="str">
            <v>6151020</v>
          </cell>
          <cell r="C1763" t="str">
            <v>Створення cистеми моніторингу фондового ринку</v>
          </cell>
        </row>
        <row r="1764">
          <cell r="B1764" t="str">
            <v>6151030</v>
          </cell>
          <cell r="C1764" t="str">
            <v>Підвищення кваліфікації фахівців з питань фондового ринку та корпоративного управління</v>
          </cell>
        </row>
        <row r="1765">
          <cell r="B1765" t="str">
            <v>6160000</v>
          </cell>
          <cell r="C1765" t="str">
            <v>Державна податкова адміністрація України (загальнодержавні витрати)</v>
          </cell>
        </row>
        <row r="1766">
          <cell r="B1766" t="str">
            <v>6161000</v>
          </cell>
          <cell r="C1766" t="str">
            <v>Державна податкова адміністрація України (загальнодержавні витрати)</v>
          </cell>
        </row>
        <row r="1767">
          <cell r="B1767" t="str">
            <v>6170000</v>
          </cell>
          <cell r="C1767" t="str">
            <v>Державна служба експортного контролю України</v>
          </cell>
        </row>
        <row r="1768">
          <cell r="B1768" t="str">
            <v>6171000</v>
          </cell>
          <cell r="C1768" t="str">
            <v>Апарат Державної служби експортного контролю України</v>
          </cell>
        </row>
        <row r="1769">
          <cell r="B1769" t="str">
            <v>6310000</v>
          </cell>
          <cell r="C1769" t="str">
            <v>Державне агентство з інвестицій та управління національними проектами України (загальнодержавні витрати)</v>
          </cell>
        </row>
        <row r="1770">
          <cell r="B1770" t="str">
            <v>6311000</v>
          </cell>
          <cell r="C1770" t="str">
            <v>Державне агентство з інвестицій та управління національними проектами України (загальнодержавні витрати)</v>
          </cell>
        </row>
        <row r="1771">
          <cell r="B1771" t="str">
            <v>6320000</v>
          </cell>
          <cell r="C1771" t="str">
            <v>Національне антикорупційне бюро України</v>
          </cell>
        </row>
        <row r="1772">
          <cell r="B1772" t="str">
            <v>6321000</v>
          </cell>
          <cell r="C1772" t="str">
            <v>Національне антикорупційне бюро України</v>
          </cell>
        </row>
        <row r="1773">
          <cell r="B1773" t="str">
            <v>6321010</v>
          </cell>
          <cell r="C1773" t="str">
            <v>Забезпечення діяльності Національного антикорупційного бюро України</v>
          </cell>
        </row>
        <row r="1774">
          <cell r="B1774" t="str">
            <v>6330000</v>
          </cell>
          <cell r="C1774" t="str">
            <v>Національне агентство з питань запобігання корупції</v>
          </cell>
        </row>
        <row r="1775">
          <cell r="B1775" t="str">
            <v>6331000</v>
          </cell>
          <cell r="C1775" t="str">
            <v>Апарат Національного агентства з питань запобігання корупції</v>
          </cell>
        </row>
        <row r="1776">
          <cell r="B1776" t="str">
            <v>6331010</v>
          </cell>
          <cell r="C1776" t="str">
            <v>Керівництво та управління у сфері запобігання корупції</v>
          </cell>
        </row>
        <row r="1777">
          <cell r="B1777" t="str">
            <v>6331020</v>
          </cell>
          <cell r="C1777" t="str">
            <v>Фінансування статутної діяльності політичних партій</v>
          </cell>
        </row>
        <row r="1778">
          <cell r="B1778" t="str">
            <v>6340000</v>
          </cell>
          <cell r="C1778" t="str">
            <v>Національна комісія, що здійснює державне регулювання у сферах енергетики та комунальних послуг</v>
          </cell>
        </row>
        <row r="1779">
          <cell r="B1779" t="str">
            <v>6341000</v>
          </cell>
          <cell r="C1779" t="str">
            <v>Апарат Національної комісії, що здійснює державне регулювання у сферах енергетики та комунальних послуг</v>
          </cell>
        </row>
        <row r="1780">
          <cell r="B1780" t="str">
            <v>6341010</v>
          </cell>
          <cell r="C1780" t="str">
            <v>Керівництво та управління у сфері регулювання енергетики та комунальних послуг</v>
          </cell>
        </row>
        <row r="1781">
          <cell r="B1781" t="str">
            <v>6360000</v>
          </cell>
          <cell r="C1781" t="str">
            <v>Державне агентство з енергоефективності та енергозбереження України</v>
          </cell>
        </row>
        <row r="1782">
          <cell r="B1782" t="str">
            <v>6361000</v>
          </cell>
          <cell r="C1782" t="str">
            <v>Апарат Державного агентства з енергоефективності та енергозбереження України</v>
          </cell>
        </row>
        <row r="1783">
          <cell r="B1783" t="str">
            <v>6370000</v>
          </cell>
          <cell r="C1783" t="str">
            <v>Національна комісія, що здійснює державне регулювання у сфері енергетики</v>
          </cell>
        </row>
        <row r="1784">
          <cell r="B1784" t="str">
            <v>6371000</v>
          </cell>
          <cell r="C1784" t="str">
            <v>Апарат Національної комісії, що здійснює державне регулювання у сфері енергетики</v>
          </cell>
        </row>
        <row r="1785">
          <cell r="B1785" t="str">
            <v>6371010</v>
          </cell>
          <cell r="C1785" t="str">
            <v>Керівництво та управління у сфері регулювання енергетики</v>
          </cell>
        </row>
        <row r="1786">
          <cell r="B1786" t="str">
            <v>6371600</v>
          </cell>
          <cell r="C1786" t="str">
            <v>Впровадження концепції Оптового ринку електроенергії України</v>
          </cell>
        </row>
        <row r="1787">
          <cell r="B1787" t="str">
            <v>6380000</v>
          </cell>
          <cell r="C1787" t="str">
            <v>Державне космічне агентство України</v>
          </cell>
        </row>
        <row r="1788">
          <cell r="B1788" t="str">
            <v>6381000</v>
          </cell>
          <cell r="C1788" t="str">
            <v>Апарат Державного космічного агентства України</v>
          </cell>
        </row>
        <row r="1789">
          <cell r="B1789" t="str">
            <v>6381010</v>
          </cell>
          <cell r="C1789" t="str">
            <v>Керівництво та управління у сфері космічної діяльності</v>
          </cell>
        </row>
        <row r="1790">
          <cell r="B1790" t="str">
            <v>6381020</v>
          </cell>
          <cell r="C1790" t="str">
            <v>Виконання робіт за державними цільовими програмами і державним замовленням у сфері космічної галузі, в тому числі загальнодержавної цільової науково-технічної космічної програми України</v>
          </cell>
        </row>
        <row r="1791">
          <cell r="B1791" t="str">
            <v>6381030</v>
          </cell>
          <cell r="C1791" t="str">
            <v>Надання позашкільної освіти Національним центром аерокосмічної освіти молоді ім.О.М. Макарова</v>
          </cell>
        </row>
        <row r="1792">
          <cell r="B1792" t="str">
            <v>6381040</v>
          </cell>
          <cell r="C1792" t="str">
            <v>Фінансова підтримка державного підприємства "Виробниче об'єднання Південний машинобудівний завод імені О.М. Макарова" на погашення заборгованості за спожиту електричну енергію</v>
          </cell>
        </row>
        <row r="1793">
          <cell r="B1793" t="str">
            <v>6381050</v>
          </cell>
          <cell r="C1793" t="str">
            <v>Управління та випробування космічних засобів</v>
          </cell>
        </row>
        <row r="1794">
          <cell r="B1794" t="str">
            <v>6381100</v>
          </cell>
          <cell r="C1794" t="str">
            <v>Будівництво (придбання) житла для військовослужбовців Державного космічного агентства України</v>
          </cell>
        </row>
        <row r="1795">
          <cell r="B1795" t="str">
            <v>6381120</v>
          </cell>
          <cell r="C1795" t="str">
            <v>Утилізація твердого ракетного палива</v>
          </cell>
        </row>
        <row r="1796">
          <cell r="B1796" t="str">
            <v>6381130</v>
          </cell>
          <cell r="C1796" t="str">
            <v>Виконання боргових зобов'язань за кредитом, залученим під державну гарантію для реалізації проекту "Створення Національної супутникової системи зв'язку"</v>
          </cell>
        </row>
        <row r="1797">
          <cell r="B1797" t="str">
            <v>6381140</v>
          </cell>
          <cell r="C1797" t="str">
            <v>Реконструкція і технічне переоснащення ТЕЦ ДП "ВО Південний машинобудівний завод ім. О.М. Макарова"</v>
          </cell>
        </row>
        <row r="1798">
          <cell r="B1798" t="str">
            <v>6381150</v>
          </cell>
          <cell r="C1798" t="str">
            <v>Підготовка виробництва та створення промислових потужностей для утилізації звичайних видів боєприпасів, непридатних для подальшого використання та зберігання</v>
          </cell>
        </row>
        <row r="1799">
          <cell r="B1799" t="str">
            <v>6381160</v>
          </cell>
          <cell r="C1799" t="str">
            <v>Реформування та розвиток державних підприємств "ВО "Південний машинобудівний завод ім. О.М. Макарова" та Державного Конструкторського бюро "Південне" імені М.К. Янгеля</v>
          </cell>
        </row>
        <row r="1800">
          <cell r="B1800" t="str">
            <v>6381190</v>
          </cell>
          <cell r="C1800" t="str">
            <v>Забезпечення службовим житлом молодих спеціалістів державних підприємств космічної галузі</v>
          </cell>
        </row>
        <row r="1801">
          <cell r="B1801" t="str">
            <v>6381200</v>
          </cell>
          <cell r="C1801" t="str">
            <v>Підготовка та створення спеціальних технологій для виготовлення багатофункціонального ракетного комплексу за темою "Сапсан"</v>
          </cell>
        </row>
        <row r="1802">
          <cell r="B1802" t="str">
            <v>6381210</v>
          </cell>
          <cell r="C1802" t="str">
            <v>Виконання державних цільових програм реформування та розвитку оборонно-промислового комплексу, розроблення, освоєння і впровадження нових технологій, нарощування наявних виробничих потужностей на підприємствах космічної галузі для виготовлення продукції</v>
          </cell>
        </row>
        <row r="1803">
          <cell r="B1803" t="str">
            <v>6381220</v>
          </cell>
          <cell r="C1803" t="str">
            <v>Фінансова підтримка державного підприємства іВиробниче обієднання Південний машинобудівний завод імені О.М. Макароваі на погашення заборгованості із заробітної плати</v>
          </cell>
        </row>
        <row r="1804">
          <cell r="B1804" t="str">
            <v>6390000</v>
          </cell>
          <cell r="C1804" t="str">
            <v>Національне агентство України з питань забезпечення ефективного використання енергетичних ресурсів (загальнодержавні витрати)</v>
          </cell>
        </row>
        <row r="1805">
          <cell r="B1805" t="str">
            <v>6391000</v>
          </cell>
          <cell r="C1805" t="str">
            <v>Національне агентство України з питань забезпечення ефективного використання енергетичних ресурсів (загальнодержавні витрати)</v>
          </cell>
        </row>
        <row r="1806">
          <cell r="B1806" t="str">
            <v>6400000</v>
          </cell>
          <cell r="C1806" t="str">
            <v>Національна комісія регулювання ринку комунальних послуг України</v>
          </cell>
        </row>
        <row r="1807">
          <cell r="B1807" t="str">
            <v>6420000</v>
          </cell>
          <cell r="C1807" t="str">
            <v>Державне бюро розслідувань</v>
          </cell>
        </row>
        <row r="1808">
          <cell r="B1808" t="str">
            <v>6421000</v>
          </cell>
          <cell r="C1808" t="str">
            <v>Державне бюро розслідувань</v>
          </cell>
        </row>
        <row r="1809">
          <cell r="B1809" t="str">
            <v>6421010</v>
          </cell>
          <cell r="C1809" t="str">
            <v>Забезпечення діяльності Державного бюро розслідувань</v>
          </cell>
        </row>
        <row r="1810">
          <cell r="B1810" t="str">
            <v>6430000</v>
          </cell>
          <cell r="C1810" t="str">
            <v>Національне агентство України з питань виявлення, розшуку та управління активами, одержаними від корупційних та інших злочинів</v>
          </cell>
        </row>
        <row r="1811">
          <cell r="B1811" t="str">
            <v>6431000</v>
          </cell>
          <cell r="C1811" t="str">
            <v>Апарат Національного агентства України з питань виявлення, розшуку та управління активами, одержаними від корупційних та інших злочинів</v>
          </cell>
        </row>
        <row r="1812">
          <cell r="B1812" t="str">
            <v>6431010</v>
          </cell>
          <cell r="C1812" t="str">
            <v>Керівництво та управління у сфері розшуку та управління активами, одержаними від корупційних та інших злочинів</v>
          </cell>
        </row>
        <row r="1813">
          <cell r="B1813" t="str">
            <v>6440000</v>
          </cell>
          <cell r="C1813" t="str">
            <v>Національна рада України з питань телебачення і радіомовлення</v>
          </cell>
        </row>
        <row r="1814">
          <cell r="B1814" t="str">
            <v>6441000</v>
          </cell>
          <cell r="C1814" t="str">
            <v>Апарат Національної ради України з питань телебачення і радіомовлення</v>
          </cell>
        </row>
        <row r="1815">
          <cell r="B1815" t="str">
            <v>6441010</v>
          </cell>
          <cell r="C1815" t="str">
            <v>Керівництво та управління здійсненням контролю у сфері телебачення і радіомовлення</v>
          </cell>
        </row>
        <row r="1816">
          <cell r="B1816" t="str">
            <v>6441030</v>
          </cell>
          <cell r="C1816" t="str">
            <v>Розробка висновків щодо електромагнітної сумісності радіоелектронних засобів мовлення, необхідних для створення та розвитку каналів мовлення, мереж мовлення та телемереж</v>
          </cell>
        </row>
        <row r="1817">
          <cell r="B1817" t="str">
            <v>6450000</v>
          </cell>
          <cell r="C1817" t="str">
            <v>Національна комісія, що здійснює державне регулювання у сфері комунальних послуг</v>
          </cell>
        </row>
        <row r="1818">
          <cell r="B1818" t="str">
            <v>6451000</v>
          </cell>
          <cell r="C1818" t="str">
            <v>Апарат Національної комісії, що здійснює державне регулювання у сфері комунальних послуг</v>
          </cell>
        </row>
        <row r="1819">
          <cell r="B1819" t="str">
            <v>6451010</v>
          </cell>
          <cell r="C1819" t="str">
            <v>Керівництво та управління у сфері регулювання ринку комунальних послуг</v>
          </cell>
        </row>
        <row r="1820">
          <cell r="B1820" t="str">
            <v>6460000</v>
          </cell>
          <cell r="C1820" t="str">
            <v>Національне агентство з питань підготовки та проведення в Україні фінальної частини чемпіонату Європи 2012 року з футболу</v>
          </cell>
        </row>
        <row r="1821">
          <cell r="B1821" t="str">
            <v>6461000</v>
          </cell>
          <cell r="C1821" t="str">
            <v>Апарат Національного агентства з питань підготовки та проведення в Україні фінальної частини чемпіонату Європи 2012 року з футболу</v>
          </cell>
        </row>
        <row r="1822">
          <cell r="B1822" t="str">
            <v>6461010</v>
          </cell>
          <cell r="C1822" t="str">
            <v>Організаційне забезпечення діяльності Національного агентства з питань підготовки та проведення в Україні фінальної частини чемпіонату Європи 2012 року з футболу</v>
          </cell>
        </row>
        <row r="1823">
          <cell r="B1823" t="str">
            <v>6461020</v>
          </cell>
          <cell r="C1823" t="str">
            <v>Заходи із залучення інвесторів для підготовки і проведення в Україні фінальної частини чемпіонату Європи 2012 року з футболу</v>
          </cell>
        </row>
        <row r="1824">
          <cell r="B1824" t="str">
            <v>6480000</v>
          </cell>
          <cell r="C1824" t="str">
            <v>Пенсійний фонд України</v>
          </cell>
        </row>
        <row r="1825">
          <cell r="B1825" t="str">
            <v>6481000</v>
          </cell>
          <cell r="C1825" t="str">
            <v>Пенсійний фонд України</v>
          </cell>
        </row>
        <row r="1826">
          <cell r="B1826" t="str">
            <v>6500000</v>
          </cell>
          <cell r="C1826" t="str">
            <v>Рада національної безпеки і оборони України</v>
          </cell>
        </row>
        <row r="1827">
          <cell r="B1827" t="str">
            <v>6501000</v>
          </cell>
          <cell r="C1827" t="str">
            <v>Апарат Ради національної безпеки і оборони України</v>
          </cell>
        </row>
        <row r="1828">
          <cell r="B1828" t="str">
            <v>6501010</v>
          </cell>
          <cell r="C1828" t="str">
            <v>Інформаційно-аналітичне забезпечення координаційної діяльності у сфері національної безпеки і оборони</v>
          </cell>
        </row>
        <row r="1829">
          <cell r="B1829" t="str">
            <v>6501020</v>
          </cell>
          <cell r="C1829" t="str">
            <v>Фундаментальні дослідження у сфері національної безпеки</v>
          </cell>
        </row>
        <row r="1830">
          <cell r="B1830" t="str">
            <v>6501030</v>
          </cell>
          <cell r="C1830" t="str">
            <v>Прикладні розробки у сфері національної безпеки</v>
          </cell>
        </row>
        <row r="1831">
          <cell r="B1831" t="str">
            <v>6501040</v>
          </cell>
          <cell r="C1831" t="str">
            <v>Підготовка науково-педагогічних та наукових кадрів у сфері національної безпеки</v>
          </cell>
        </row>
        <row r="1832">
          <cell r="B1832" t="str">
            <v>6510000</v>
          </cell>
          <cell r="C1832" t="str">
            <v>Рахункова палата</v>
          </cell>
        </row>
        <row r="1833">
          <cell r="B1833" t="str">
            <v>6511000</v>
          </cell>
          <cell r="C1833" t="str">
            <v>Апарат Рахункової палати</v>
          </cell>
        </row>
        <row r="1834">
          <cell r="B1834" t="str">
            <v>6511010</v>
          </cell>
          <cell r="C1834" t="str">
            <v>Керівництво та управління у сфері контролю за виконанням державного бюджету</v>
          </cell>
        </row>
        <row r="1835">
          <cell r="B1835" t="str">
            <v>6511020</v>
          </cell>
          <cell r="C1835" t="str">
            <v>Створення інформаційно-аналітичної системи Рахункової палати</v>
          </cell>
        </row>
        <row r="1836">
          <cell r="B1836" t="str">
            <v>6520000</v>
          </cell>
          <cell r="C1836" t="str">
            <v>Служба безпеки України</v>
          </cell>
        </row>
        <row r="1837">
          <cell r="B1837" t="str">
            <v>6521000</v>
          </cell>
          <cell r="C1837" t="str">
            <v>Центральне управління Служби безпеки України</v>
          </cell>
        </row>
        <row r="1838">
          <cell r="B1838" t="str">
            <v>6521010</v>
          </cell>
          <cell r="C1838" t="str">
            <v>Забезпечення заходів у сфері безпеки держави та діяльності органів системи Служби безпеки України</v>
          </cell>
        </row>
        <row r="1839">
          <cell r="B1839" t="str">
            <v>6521030</v>
          </cell>
          <cell r="C1839" t="str">
            <v>Наукова діяльність у сфері забезпечення державної безпеки, дослідження та розробки спеціальної техніки</v>
          </cell>
        </row>
        <row r="1840">
          <cell r="B1840" t="str">
            <v>6521040</v>
          </cell>
          <cell r="C1840" t="str">
            <v>Забезпечення перебування за кордоном працівників органів державної влади</v>
          </cell>
        </row>
        <row r="1841">
          <cell r="B1841" t="str">
            <v>6521050</v>
          </cell>
          <cell r="C1841" t="str">
            <v>Медичне обслуговування і оздоровлення особового складу та утримання закладів дошкільної освіти Служби безпеки України</v>
          </cell>
        </row>
        <row r="1842">
          <cell r="B1842" t="str">
            <v>6521060</v>
          </cell>
          <cell r="C1842" t="str">
            <v>Створення, закупівля і модернізація озброєння, військової та спеціальної техніки за державним оборонним замовленням Служби безпеки</v>
          </cell>
        </row>
        <row r="1843">
          <cell r="B1843" t="str">
            <v>6521070</v>
          </cell>
          <cell r="C1843" t="str">
            <v>Підготовка та перепідготовка кадрів Служби безпеки України вищими навчальними закладами ІІІ та ІV рівнів акредитації</v>
          </cell>
        </row>
        <row r="1844">
          <cell r="B1844" t="str">
            <v>6521080</v>
          </cell>
          <cell r="C1844" t="str">
            <v>Заходи із забезпечення безпеки та протидії терористичній діяльності, пов'язані з проведенням  Євро-2012</v>
          </cell>
        </row>
        <row r="1845">
          <cell r="B1845" t="str">
            <v>6521090</v>
          </cell>
          <cell r="C1845" t="str">
            <v>Утримання закладів дошкільної освіти Служби безпеки України</v>
          </cell>
        </row>
        <row r="1846">
          <cell r="B1846" t="str">
            <v>6521100</v>
          </cell>
          <cell r="C1846" t="str">
            <v>Будівництво (придбання) житла для військовослужбовців Служби безпеки України</v>
          </cell>
        </row>
        <row r="1847">
          <cell r="B1847" t="str">
            <v>6521200</v>
          </cell>
          <cell r="C1847" t="str">
            <v>Забезпечення заходів спеціальними підрозділами по боротьбі з організованою злочинністю та корупцією Служби безпеки України</v>
          </cell>
        </row>
        <row r="1848">
          <cell r="B1848" t="str">
            <v>6521210</v>
          </cell>
          <cell r="C1848" t="str">
            <v>Заходи, пов'язані із переходом на військову службу за контрактом</v>
          </cell>
        </row>
        <row r="1849">
          <cell r="B1849" t="str">
            <v>6521220</v>
          </cell>
          <cell r="C1849" t="str">
            <v>Боротьба з тероризмом на території України</v>
          </cell>
        </row>
        <row r="1850">
          <cell r="B1850" t="str">
            <v>6521230</v>
          </cell>
          <cell r="C1850" t="str">
            <v>Видатки для Служби безпеки України на реалізацію заходів щодо підвищення обороноздатності і безпеки держави</v>
          </cell>
        </row>
        <row r="1851">
          <cell r="B1851" t="str">
            <v>6522000</v>
          </cell>
          <cell r="C1851" t="str">
            <v>Департамент розвідки Служби безпеки України</v>
          </cell>
        </row>
        <row r="1852">
          <cell r="B1852" t="str">
            <v>6524000</v>
          </cell>
          <cell r="C1852" t="str">
            <v>Антитерористичний центр при Службі безпеки України</v>
          </cell>
        </row>
        <row r="1853">
          <cell r="B1853" t="str">
            <v>6524010</v>
          </cell>
          <cell r="C1853" t="str">
            <v>Координація діяльності у запобіганні терористичним актам та боротьба з тероризмом на території України</v>
          </cell>
        </row>
        <row r="1854">
          <cell r="B1854" t="str">
            <v>6524020</v>
          </cell>
          <cell r="C1854" t="str">
            <v>Заходи, пов'язані із переходом на військову службу за контрактом</v>
          </cell>
        </row>
        <row r="1855">
          <cell r="B1855" t="str">
            <v>6530000</v>
          </cell>
          <cell r="C1855" t="str">
            <v>Служба безпеки України (загальнодержавні витрати)</v>
          </cell>
        </row>
        <row r="1856">
          <cell r="B1856" t="str">
            <v>6531000</v>
          </cell>
          <cell r="C1856" t="str">
            <v>Служба безпеки України (загальнодержавні витрати)</v>
          </cell>
        </row>
        <row r="1857">
          <cell r="B1857" t="str">
            <v>6540000</v>
          </cell>
          <cell r="C1857" t="str">
            <v>Національна академія наук України</v>
          </cell>
        </row>
        <row r="1858">
          <cell r="B1858" t="str">
            <v>6541000</v>
          </cell>
          <cell r="C1858" t="str">
            <v>Національна академія наук України</v>
          </cell>
        </row>
        <row r="1859">
          <cell r="B1859" t="str">
            <v>6541020</v>
          </cell>
          <cell r="C1859" t="str">
            <v>Наукова і організаційна діяльність президії Національної академії наук України</v>
          </cell>
        </row>
        <row r="1860">
          <cell r="B1860" t="str">
            <v>6541030</v>
          </cell>
          <cell r="C1860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кадрів, фінансова підтримка розвитку наукової інфраструктури та наукових об'єктів,</v>
          </cell>
        </row>
        <row r="1861">
          <cell r="B1861" t="str">
            <v>6541080</v>
          </cell>
          <cell r="C1861" t="str">
            <v>Підготовка кадрів з пріоритетних напрямів науки вищими навчальними закладами ІІІ і ІV рівнів акредитації</v>
          </cell>
        </row>
        <row r="1862">
          <cell r="B1862" t="str">
            <v>6541100</v>
          </cell>
          <cell r="C1862" t="str">
            <v>Медичне обслуговування працівників Національної академії наук України</v>
          </cell>
        </row>
        <row r="1863">
          <cell r="B1863" t="str">
            <v>6541140</v>
          </cell>
          <cell r="C1863" t="str">
            <v>Здійснення науково-дослідницьких та дослідно-конструкторських робіт Інститутом проблем безпеки атомних електростанцій Національної академії наук України</v>
          </cell>
        </row>
        <row r="1864">
          <cell r="B1864" t="str">
            <v>6541200</v>
          </cell>
          <cell r="C1864" t="str">
            <v>Підвищення кваліфікації з пріоритетних напрямів науки та підготовка до державної атестації наукових кадрів Національної академії наук України</v>
          </cell>
        </row>
        <row r="1865">
          <cell r="B1865" t="str">
            <v>6541230</v>
          </cell>
          <cell r="C1865" t="str">
            <v>Підтримка розвитку пріоритетних напрямів наукових досліджень</v>
          </cell>
        </row>
        <row r="1866">
          <cell r="B1866" t="str">
            <v>6550000</v>
          </cell>
          <cell r="C1866" t="str">
            <v>Національна академія педагогічних наук України</v>
          </cell>
        </row>
        <row r="1867">
          <cell r="B1867" t="str">
            <v>6551000</v>
          </cell>
          <cell r="C1867" t="str">
            <v>Національна академія педагогічних наук України</v>
          </cell>
        </row>
        <row r="1868">
          <cell r="B1868" t="str">
            <v>6551020</v>
          </cell>
          <cell r="C1868" t="str">
            <v>Наукова і організаційна діяльність президії Національної академії педагогічних наук України</v>
          </cell>
        </row>
        <row r="1869">
          <cell r="B1869" t="str">
            <v>6551030</v>
          </cell>
          <cell r="C1869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педагогічних наук, підготовка наукових кадрів, фінансова підтримка розвитку наукової інфраструкт</v>
          </cell>
        </row>
        <row r="1870">
          <cell r="B1870" t="str">
            <v>6551060</v>
          </cell>
          <cell r="C1870" t="str">
            <v>Підготовка кадрів та підвищення кваліфікації керівних кадрів і спеціалістів у сфері освіти вищими навчальними закладами ІІІ і ІV рівнів акредитації</v>
          </cell>
        </row>
        <row r="1871">
          <cell r="B1871" t="str">
            <v>6551070</v>
          </cell>
          <cell r="C1871" t="str">
            <v>Підготовка та перепідготовка робітничих кадрів і фахівців автосервісу навчально-науковим центром професійно-технічної освіти Національної академії педагогічних наук України</v>
          </cell>
        </row>
        <row r="1872">
          <cell r="B1872" t="str">
            <v>6551100</v>
          </cell>
          <cell r="C1872" t="str">
            <v>Збереження та популяризація історії педагогічної науки та практики</v>
          </cell>
        </row>
        <row r="1873">
          <cell r="B1873" t="str">
            <v>6560000</v>
          </cell>
          <cell r="C1873" t="str">
            <v>Національна академія медичних наук України</v>
          </cell>
        </row>
        <row r="1874">
          <cell r="B1874" t="str">
            <v>6561000</v>
          </cell>
          <cell r="C1874" t="str">
            <v>Національна академія медичних наук України</v>
          </cell>
        </row>
        <row r="1875">
          <cell r="B1875" t="str">
            <v>6561040</v>
          </cell>
          <cell r="C1875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профілактики і лікування хвороб людини, підготовка наукових кадрів, фінансова підтримка розвитку</v>
          </cell>
        </row>
        <row r="1876">
          <cell r="B1876" t="str">
            <v>6561060</v>
          </cell>
          <cell r="C1876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1877">
          <cell r="B1877" t="str">
            <v>6561090</v>
          </cell>
          <cell r="C1877" t="str">
            <v>Наукова і організаційна діяльність президії Національної академії медичних наук України</v>
          </cell>
        </row>
        <row r="1878">
          <cell r="B1878" t="str">
            <v>6561140</v>
          </cell>
          <cell r="C1878" t="str">
            <v>Оплата медичних послуг, що надаються клініками науково-дослідних установ Національної академії медичних наук</v>
          </cell>
        </row>
        <row r="1879">
          <cell r="B1879" t="str">
            <v>6561160</v>
          </cell>
          <cell r="C1879" t="str">
            <v>Реалізація пілотного проекту щодо зміни механізму фінансового забезпечення надання медичної допомоги у окремих науково-дослідних установах Національної академії медичних наук України</v>
          </cell>
        </row>
        <row r="1880">
          <cell r="B1880" t="str">
            <v>6561810</v>
          </cell>
          <cell r="C1880" t="str">
            <v>Будівництво, реконструкція, капітальний ремонт та придбання обладнання  для обієктів, що відносяться до сфери управління  Національної академії медичних наук України</v>
          </cell>
        </row>
        <row r="1881">
          <cell r="B1881" t="str">
            <v>6561820</v>
          </cell>
          <cell r="C1881" t="str">
            <v>Реставрація з реабілітацією та пристосуванням клінічного корпусу N3 ДУ "Інститут нейрохірургії ім.акад. А.П.Ромоданова НАМН України" по вул. Платона Майбороди (Мануїльського), 32 в Шевченківському р-ні м.Києва</v>
          </cell>
        </row>
        <row r="1882">
          <cell r="B1882" t="str">
            <v>6561830</v>
          </cell>
          <cell r="C1882" t="str">
            <v>Створення сучасної клінічної бази для хірургічного лікування очної патології (недобудованого лікувального корпусу за адресою м. Одеса, Французькій бул., 49/51)</v>
          </cell>
        </row>
        <row r="1883">
          <cell r="B1883" t="str">
            <v>6561840</v>
          </cell>
          <cell r="C1883" t="str">
            <v>Будівництво лікувально-реабілітаційного корпусу ДУ "Національний інститут серцево-судинної хірургії ім. Амосова НАМНУ"</v>
          </cell>
        </row>
        <row r="1884">
          <cell r="B1884" t="str">
            <v>6561850</v>
          </cell>
          <cell r="C1884" t="str">
            <v>Реалізація державного інвестиційного проекту "Будівництво лікувально-реабілітаційного корпусу ДУ "Національний інститут серцево-судинної хірургії ім. М.М.Амосова НАМНУ"</v>
          </cell>
        </row>
        <row r="1885">
          <cell r="B1885" t="str">
            <v>6561860</v>
          </cell>
          <cell r="C1885" t="str">
            <v>Національний науково-практичний центр нейротравми і нейрореабілітаціїі у складі Державної установи іІнститут нейрохірургії ім. акад. А. П. Ромоданова НАМН Україниі за адресою м. Київ, вул. Платона Майбороди, 32</v>
          </cell>
        </row>
        <row r="1886">
          <cell r="B1886" t="str">
            <v>6570000</v>
          </cell>
          <cell r="C1886" t="str">
            <v>Національна академія мистецтв України</v>
          </cell>
        </row>
        <row r="1887">
          <cell r="B1887" t="str">
            <v>6571000</v>
          </cell>
          <cell r="C1887" t="str">
            <v>Національна академія мистецтв України</v>
          </cell>
        </row>
        <row r="1888">
          <cell r="B1888" t="str">
            <v>6571020</v>
          </cell>
          <cell r="C1888" t="str">
            <v>Наукова і організаційна діяльність президії Національної академії мистецтв України</v>
          </cell>
        </row>
        <row r="1889">
          <cell r="B1889" t="str">
            <v>6571030</v>
          </cell>
          <cell r="C1889" t="str">
            <v>Фундаментальні дослідження та підготовка наукових кадрів у сфері мистецтвознавства</v>
          </cell>
        </row>
        <row r="1890">
          <cell r="B1890" t="str">
            <v>6580000</v>
          </cell>
          <cell r="C1890" t="str">
            <v>Національна академія правових наук України</v>
          </cell>
        </row>
        <row r="1891">
          <cell r="B1891" t="str">
            <v>6581000</v>
          </cell>
          <cell r="C1891" t="str">
            <v>Національна академія правових наук України</v>
          </cell>
        </row>
        <row r="1892">
          <cell r="B1892" t="str">
            <v>6581020</v>
          </cell>
          <cell r="C1892" t="str">
            <v>Наукова і організаційна діяльність президії Національної академії правових наук України</v>
          </cell>
        </row>
        <row r="1893">
          <cell r="B1893" t="str">
            <v>6581040</v>
          </cell>
          <cell r="C1893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законодавства і права, підготовка наукових кадрів, фінансова підтримка розвитку наукової інфраст</v>
          </cell>
        </row>
        <row r="1894">
          <cell r="B1894" t="str">
            <v>6590000</v>
          </cell>
          <cell r="C1894" t="str">
            <v>Національна академія аграрних наук України</v>
          </cell>
        </row>
        <row r="1895">
          <cell r="B1895" t="str">
            <v>6591000</v>
          </cell>
          <cell r="C1895" t="str">
            <v>Національна академія аграрних наук України</v>
          </cell>
        </row>
        <row r="1896">
          <cell r="B1896" t="str">
            <v>6591020</v>
          </cell>
          <cell r="C1896" t="str">
            <v>Наукова і організаційна діяльність президії Національної академії аграрних наук України</v>
          </cell>
        </row>
        <row r="1897">
          <cell r="B1897" t="str">
            <v>6591060</v>
          </cell>
          <cell r="C1897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агропромислового комплексу, підготовка наукових кадрів, фінансова підтримка технічного забезпече</v>
          </cell>
        </row>
        <row r="1898">
          <cell r="B1898" t="str">
            <v>6591080</v>
          </cell>
          <cell r="C1898" t="str">
            <v>Здійснення заходів щодо підтримки науково-дослідних господарств</v>
          </cell>
        </row>
        <row r="1899">
          <cell r="B1899" t="str">
            <v>6591100</v>
          </cell>
          <cell r="C1899" t="str">
            <v>Збереження природно-заповідного фонду в біосферному заповіднику "Асканія-Нова"</v>
          </cell>
        </row>
        <row r="1900">
          <cell r="B1900" t="str">
            <v>6600000</v>
          </cell>
          <cell r="C1900" t="str">
            <v>Управління державної охорони України</v>
          </cell>
        </row>
        <row r="1901">
          <cell r="B1901" t="str">
            <v>6601000</v>
          </cell>
          <cell r="C1901" t="str">
            <v>Управління державної охорони України</v>
          </cell>
        </row>
        <row r="1902">
          <cell r="B1902" t="str">
            <v>6601020</v>
          </cell>
          <cell r="C1902" t="str">
            <v>Державна охорона органів державної влади та посадових осіб</v>
          </cell>
        </row>
        <row r="1903">
          <cell r="B1903" t="str">
            <v>6601030</v>
          </cell>
          <cell r="C1903" t="str">
            <v>Будівництво (придбання) житла для військовослужбовців Управління державної охорони України</v>
          </cell>
        </row>
        <row r="1904">
          <cell r="B1904" t="str">
            <v>6601040</v>
          </cell>
          <cell r="C1904" t="str">
            <v>Заходи, пов'язані із переходом на військову службу за контрактом</v>
          </cell>
        </row>
        <row r="1905">
          <cell r="B1905" t="str">
            <v>6601050</v>
          </cell>
          <cell r="C1905" t="str">
            <v>Видатки для Управління державної охорони України на реалізацію заходів щодо підвищення обороноздатності і безпеки держави</v>
          </cell>
        </row>
        <row r="1906">
          <cell r="B1906" t="str">
            <v>6610000</v>
          </cell>
          <cell r="C1906" t="str">
            <v>Фонд державного майна України</v>
          </cell>
        </row>
        <row r="1907">
          <cell r="B1907" t="str">
            <v>6611000</v>
          </cell>
          <cell r="C1907" t="str">
            <v>Апарат Фонду державного майна України</v>
          </cell>
        </row>
        <row r="1908">
          <cell r="B1908" t="str">
            <v>6611010</v>
          </cell>
          <cell r="C1908" t="str">
            <v>Керівництво та управління у сфері державного майна</v>
          </cell>
        </row>
        <row r="1909">
          <cell r="B1909" t="str">
            <v>6611020</v>
          </cell>
          <cell r="C1909" t="str">
            <v>Заходи, пов'язані з проведенням приватизації державного майна</v>
          </cell>
        </row>
        <row r="1910">
          <cell r="B1910" t="str">
            <v>6611030</v>
          </cell>
          <cell r="C1910" t="str">
            <v>Створення та впровадження комплексної системи електронного документообігу та інформаційно-аналітичних реєстрів Фонду державного майна України</v>
          </cell>
        </row>
        <row r="1911">
          <cell r="B1911" t="str">
            <v>6620000</v>
          </cell>
          <cell r="C1911" t="str">
            <v>Служба зовнішньої розвідки України</v>
          </cell>
        </row>
        <row r="1912">
          <cell r="B1912" t="str">
            <v>6621000</v>
          </cell>
          <cell r="C1912" t="str">
            <v>Служба зовнішньої розвідки України</v>
          </cell>
        </row>
        <row r="1913">
          <cell r="B1913" t="str">
            <v>6621010</v>
          </cell>
          <cell r="C1913" t="str">
            <v>Забезпечення розвідувальної діяльності у сфері безпеки держави, спеціального захисту державних представництв за кордоном та діяльності підрозділів системи Служби зовнішньої розвідки України</v>
          </cell>
        </row>
        <row r="1914">
          <cell r="B1914" t="str">
            <v>6621020</v>
          </cell>
          <cell r="C1914" t="str">
            <v>Медичне обслуговування та оздоровлення особового складу Служби зовнішньої розвідки України</v>
          </cell>
        </row>
        <row r="1915">
          <cell r="B1915" t="str">
            <v>6621030</v>
          </cell>
          <cell r="C1915" t="str">
            <v>Будівництво (придбання) житла для військовослужбовців Служби зовнішньої розвідки України</v>
          </cell>
        </row>
        <row r="1916">
          <cell r="B1916" t="str">
            <v>6621040</v>
          </cell>
          <cell r="C1916" t="str">
            <v>Підготовка та підвищення кваліфікації кадрів у сфері розвідувальної діяльності вищими навчальними закладами ІІІ і ІV рівнів акредитації</v>
          </cell>
        </row>
        <row r="1917">
          <cell r="B1917" t="str">
            <v>6621050</v>
          </cell>
          <cell r="C1917" t="str">
            <v>Заходи, пов'язані із переходом на військову службу за контрактом</v>
          </cell>
        </row>
        <row r="1918">
          <cell r="B1918" t="str">
            <v>6621060</v>
          </cell>
          <cell r="C1918" t="str">
            <v>Видатки для Служби зовнішньої розвідки України на реалізацію заходів щодо підвищення обороноздатності і безпеки держави</v>
          </cell>
        </row>
        <row r="1919">
          <cell r="B1919" t="str">
            <v>6640000</v>
          </cell>
          <cell r="C1919" t="str">
            <v>Адміністрація Державної служби спеціального зв'язку та захисту інформації України</v>
          </cell>
        </row>
        <row r="1920">
          <cell r="B1920" t="str">
            <v>6641000</v>
          </cell>
          <cell r="C1920" t="str">
            <v>Адміністрація Державної служби спеціального зв'язку та захисту інформації України</v>
          </cell>
        </row>
        <row r="1921">
          <cell r="B1921" t="str">
            <v>6641010</v>
          </cell>
          <cell r="C1921" t="str">
            <v>Забезпечення функціонування державної системи спеціального зв'язку та захисту інформації</v>
          </cell>
        </row>
        <row r="1922">
          <cell r="B1922" t="str">
            <v>6641020</v>
          </cell>
          <cell r="C1922" t="str">
            <v>Розвиток і модернізація державної системи спеціального зв'язку та захисту інформації</v>
          </cell>
        </row>
        <row r="1923">
          <cell r="B1923" t="str">
            <v>6641030</v>
          </cell>
          <cell r="C1923" t="str">
            <v>Розвиток та модернізація державної системи урядового зв'язку</v>
          </cell>
        </row>
        <row r="1924">
          <cell r="B1924" t="str">
            <v>6641040</v>
          </cell>
          <cell r="C1924" t="str">
            <v>Створення та забезпечення функціонування Національної системи конфіденційного зв'язку</v>
          </cell>
        </row>
        <row r="1925">
          <cell r="B1925" t="str">
            <v>6641050</v>
          </cell>
          <cell r="C1925" t="str">
            <v>Підготовка кадрів для сфери зв'язку вищими навчальними закладами ІІІ та ІV рівнів акредитації</v>
          </cell>
        </row>
        <row r="1926">
          <cell r="B1926" t="str">
            <v>6641060</v>
          </cell>
          <cell r="C1926" t="str">
            <v>Будівництво (придбання) житла для військовослужбовців Державної служби спеціального зв'язку та захисту інформації України</v>
          </cell>
        </row>
        <row r="1927">
          <cell r="B1927" t="str">
            <v>6641070</v>
          </cell>
          <cell r="C1927" t="str">
            <v>Створення, закупівля і модернізація спеціальної техніки за державним оборонним замовленням Державної служби спеціального зв'язку та захисту інформації</v>
          </cell>
        </row>
        <row r="1928">
          <cell r="B1928" t="str">
            <v>6641080</v>
          </cell>
          <cell r="C1928" t="str">
            <v>Прикладні наукові та науково-технічні розробки, виконання робіт за державним замовленням, фінансова підтримка розвитку інфраструктури наукової діяльності у сфері зв'язку, розвиток цифрового телерадіомовлення</v>
          </cell>
        </row>
        <row r="1929">
          <cell r="B1929" t="str">
            <v>6641090</v>
          </cell>
          <cell r="C1929" t="str">
            <v>Підготовка кадрів для сфери зв'язку вищими навчальними закладами І та ІІ рівнів акредитації</v>
          </cell>
        </row>
        <row r="1930">
          <cell r="B1930" t="str">
            <v>6641110</v>
          </cell>
          <cell r="C1930" t="str">
            <v>Доставка дипломатичної кореспонденції за кордон і в Україну</v>
          </cell>
        </row>
        <row r="1931">
          <cell r="B1931" t="str">
            <v>6641120</v>
          </cell>
          <cell r="C1931" t="str">
            <v>Доставка спеціальної службової кореспонденції органам державної влади</v>
          </cell>
        </row>
        <row r="1932">
          <cell r="B1932" t="str">
            <v>6641130</v>
          </cell>
          <cell r="C1932" t="str">
            <v>Модернізація вузлів звіязку спеціального призначення</v>
          </cell>
        </row>
        <row r="1933">
          <cell r="B1933" t="str">
            <v>6641140</v>
          </cell>
          <cell r="C1933" t="str">
            <v>Видатки для Адміністрації Державної служби спеціального звіязку та захисту інформації України на реалізацію заходів щодо підвищення обороноздатності і безпеки держави</v>
          </cell>
        </row>
        <row r="1934">
          <cell r="B1934" t="str">
            <v>6642000</v>
          </cell>
          <cell r="C1934" t="str">
            <v>Головне управління урядового фельдієгерського звіязку Державної служби спеціального зв'язку та захисту інформації України</v>
          </cell>
        </row>
        <row r="1935">
          <cell r="B1935" t="str">
            <v>6642010</v>
          </cell>
          <cell r="C1935" t="str">
            <v>Доставка дипломатичної кореспонденції за кордон і в Україну</v>
          </cell>
        </row>
        <row r="1936">
          <cell r="B1936" t="str">
            <v>6642020</v>
          </cell>
          <cell r="C1936" t="str">
            <v>Доставка спеціальної службової кореспонденції органам державної влади</v>
          </cell>
        </row>
        <row r="1937">
          <cell r="B1937" t="str">
            <v>6650000</v>
          </cell>
          <cell r="C1937" t="str">
            <v>Національне агентство з питань підготовки та проведення в Україні фінальної частини чемпіонату Європи 2012 року з футболу та реалізації інфраструктурних проектів</v>
          </cell>
        </row>
        <row r="1938">
          <cell r="B1938" t="str">
            <v>6651000</v>
          </cell>
          <cell r="C1938" t="str">
            <v>Національне агентство з питань підготовки та проведення в Україні фінальної частини чемпіонату Європи 2012 року з футболу та реалізації інфраструктурних проектів</v>
          </cell>
        </row>
        <row r="1939">
          <cell r="B1939" t="str">
            <v>6651010</v>
          </cell>
          <cell r="C1939" t="str">
            <v>Організаційне забезпечення підготовки та реалізації інфраструктурних проектів</v>
          </cell>
        </row>
        <row r="1940">
          <cell r="B1940" t="str">
            <v>6730000</v>
          </cell>
          <cell r="C1940" t="str">
            <v>Центральна виборча комісія</v>
          </cell>
        </row>
        <row r="1941">
          <cell r="B1941" t="str">
            <v>6731000</v>
          </cell>
          <cell r="C1941" t="str">
            <v>Апарат Центральної виборчої комісії</v>
          </cell>
        </row>
        <row r="1942">
          <cell r="B1942" t="str">
            <v>6731010</v>
          </cell>
          <cell r="C1942" t="str">
            <v>Керівництво та управління у сфері проведення виборів та референдумів</v>
          </cell>
        </row>
        <row r="1943">
          <cell r="B1943" t="str">
            <v>6731020</v>
          </cell>
          <cell r="C1943" t="str">
            <v>Проведення виборів народних депутатів України</v>
          </cell>
        </row>
        <row r="1944">
          <cell r="B1944" t="str">
            <v>6731040</v>
          </cell>
          <cell r="C1944" t="str">
            <v>Проведення виборів Президента України</v>
          </cell>
        </row>
        <row r="1945">
          <cell r="B1945" t="str">
            <v>6731050</v>
          </cell>
          <cell r="C1945" t="str">
            <v>Функціонування Державного реєстру виборців</v>
          </cell>
        </row>
        <row r="1946">
          <cell r="B1946" t="str">
            <v>6731080</v>
          </cell>
          <cell r="C1946" t="str">
            <v>Створення та запровадження системи відеоспостереження на звичайних виборчих дільницях на постійній основі під час виборів народних депутатів України у 2012 році</v>
          </cell>
        </row>
        <row r="1947">
          <cell r="B1947" t="str">
            <v>6731100</v>
          </cell>
          <cell r="C1947" t="str">
            <v>Проведення всеукраїнського консультативного опитування</v>
          </cell>
        </row>
        <row r="1948">
          <cell r="B1948" t="str">
            <v>6740000</v>
          </cell>
          <cell r="C1948" t="str">
            <v>Центральна виборча комісія (загальнодержавні видатки та кредитування)</v>
          </cell>
        </row>
        <row r="1949">
          <cell r="B1949" t="str">
            <v>6741000</v>
          </cell>
          <cell r="C1949" t="str">
            <v>Центральна виборча комісія (загальнодержавні видатки та кредитування)</v>
          </cell>
        </row>
        <row r="1950">
          <cell r="B1950" t="str">
            <v>6741020</v>
          </cell>
          <cell r="C1950" t="str">
            <v>Субвенція з державного бюджету місцевим бюджетам на проведення виборів депутатів місцевих рад та сільських, селищних, міських голів</v>
          </cell>
        </row>
        <row r="1951">
          <cell r="B1951" t="str">
            <v>6800000</v>
          </cell>
          <cell r="C1951" t="str">
            <v>Національна акціонерна компанія "Украгролізинг"</v>
          </cell>
        </row>
        <row r="1952">
          <cell r="B1952" t="str">
            <v>6801000</v>
          </cell>
          <cell r="C1952" t="str">
            <v>Національна акціонерна компанія "Украгролізинг"</v>
          </cell>
        </row>
        <row r="1953">
          <cell r="B1953" t="str">
            <v>7710000</v>
          </cell>
          <cell r="C1953" t="str">
            <v>Рада міністрів Автономної Республіки Крим</v>
          </cell>
        </row>
        <row r="1954">
          <cell r="B1954" t="str">
            <v>7711000</v>
          </cell>
          <cell r="C1954" t="str">
            <v>Апарат Ради міністрів Автономної Республіки Крим</v>
          </cell>
        </row>
        <row r="1955">
          <cell r="B1955" t="str">
            <v>7711010</v>
          </cell>
          <cell r="C1955" t="str">
            <v>Здійснення виконавчої влади в Автономній Республіці Крим</v>
          </cell>
        </row>
        <row r="1956">
          <cell r="B1956" t="str">
            <v>7720000</v>
          </cell>
          <cell r="C1956" t="str">
            <v>Вінницька обласна державна адміністрація</v>
          </cell>
        </row>
        <row r="1957">
          <cell r="B1957" t="str">
            <v>7721000</v>
          </cell>
          <cell r="C1957" t="str">
            <v>Апарат Вінницької обласної державної адміністрації</v>
          </cell>
        </row>
        <row r="1958">
          <cell r="B1958" t="str">
            <v>7721010</v>
          </cell>
          <cell r="C1958" t="str">
            <v>Здійснення виконавчої влади у Вінницькій області</v>
          </cell>
        </row>
        <row r="1959">
          <cell r="B1959" t="str">
            <v>7721020</v>
          </cell>
          <cell r="C1959" t="str">
            <v>Субвенція з державного бюджету обласному бюджету Вінницької області для ліквідації наслідків стихійного лиха, що сталося 23 і 27 липня 2008 року</v>
          </cell>
        </row>
        <row r="1960">
          <cell r="B1960" t="str">
            <v>7721800</v>
          </cell>
          <cell r="C1960" t="str">
            <v>Будівництво, реконструкція, капітальний ремонт обієктів соціальної та іншої інфраструктури у Вінницькій області</v>
          </cell>
        </row>
        <row r="1961">
          <cell r="B1961" t="str">
            <v>7730000</v>
          </cell>
          <cell r="C1961" t="str">
            <v>Волинська обласна державна адміністрація</v>
          </cell>
        </row>
        <row r="1962">
          <cell r="B1962" t="str">
            <v>7731000</v>
          </cell>
          <cell r="C1962" t="str">
            <v>Апарат Волинської обласної державної адміністрації</v>
          </cell>
        </row>
        <row r="1963">
          <cell r="B1963" t="str">
            <v>7731010</v>
          </cell>
          <cell r="C1963" t="str">
            <v>Здійснення виконавчої влади у Волинській області</v>
          </cell>
        </row>
        <row r="1964">
          <cell r="B1964" t="str">
            <v>7740000</v>
          </cell>
          <cell r="C1964" t="str">
            <v>Дніпропетровська обласна державна адміністрація</v>
          </cell>
        </row>
        <row r="1965">
          <cell r="B1965" t="str">
            <v>7741000</v>
          </cell>
          <cell r="C1965" t="str">
            <v>Апарат Дніпропетровської обласної державної адміністрації</v>
          </cell>
        </row>
        <row r="1966">
          <cell r="B1966" t="str">
            <v>7741010</v>
          </cell>
          <cell r="C1966" t="str">
            <v>Здійснення виконавчої влади у Дніпропетровській області</v>
          </cell>
        </row>
        <row r="1967">
          <cell r="B1967" t="str">
            <v>7750000</v>
          </cell>
          <cell r="C1967" t="str">
            <v>Донецька обласна державна адміністрація</v>
          </cell>
        </row>
        <row r="1968">
          <cell r="B1968" t="str">
            <v>7751000</v>
          </cell>
          <cell r="C1968" t="str">
            <v>Апарат Донецької обласної державної адміністрації</v>
          </cell>
        </row>
        <row r="1969">
          <cell r="B1969" t="str">
            <v>7751010</v>
          </cell>
          <cell r="C1969" t="str">
            <v>Здійснення виконавчої влади у Донецькій області</v>
          </cell>
        </row>
        <row r="1970">
          <cell r="B1970" t="str">
            <v>7760000</v>
          </cell>
          <cell r="C1970" t="str">
            <v>Житомирська обласна державна адміністрація</v>
          </cell>
        </row>
        <row r="1971">
          <cell r="B1971" t="str">
            <v>7761000</v>
          </cell>
          <cell r="C1971" t="str">
            <v>Апарат Житомирської обласної державної адміністрації</v>
          </cell>
        </row>
        <row r="1972">
          <cell r="B1972" t="str">
            <v>7761010</v>
          </cell>
          <cell r="C1972" t="str">
            <v>Здійснення виконавчої влади у Житомирській області</v>
          </cell>
        </row>
        <row r="1973">
          <cell r="B1973" t="str">
            <v>7770000</v>
          </cell>
          <cell r="C1973" t="str">
            <v>Закарпатська обласна державна адміністрація</v>
          </cell>
        </row>
        <row r="1974">
          <cell r="B1974" t="str">
            <v>7771000</v>
          </cell>
          <cell r="C1974" t="str">
            <v>Апарат Закарпатської обласної державної адміністрації</v>
          </cell>
        </row>
        <row r="1975">
          <cell r="B1975" t="str">
            <v>7771010</v>
          </cell>
          <cell r="C1975" t="str">
            <v>Здійснення виконавчої влади у Закарпатській області</v>
          </cell>
        </row>
        <row r="1976">
          <cell r="B1976" t="str">
            <v>7771020</v>
          </cell>
          <cell r="C1976" t="str">
            <v>Субвенція з державного бюджету обласному бюджету Закарпатської області для ліквідації наслідків стихійного лиха, що сталося 23 і 27 липня 2008 року</v>
          </cell>
        </row>
        <row r="1977">
          <cell r="B1977" t="str">
            <v>7780000</v>
          </cell>
          <cell r="C1977" t="str">
            <v>Запорізька обласна державна адміністрація</v>
          </cell>
        </row>
        <row r="1978">
          <cell r="B1978" t="str">
            <v>7781000</v>
          </cell>
          <cell r="C1978" t="str">
            <v>Апарат Запорізької обласної державної адміністрації</v>
          </cell>
        </row>
        <row r="1979">
          <cell r="B1979" t="str">
            <v>7781010</v>
          </cell>
          <cell r="C1979" t="str">
            <v>Здійснення виконавчої влади у Запорізькій області</v>
          </cell>
        </row>
        <row r="1980">
          <cell r="B1980" t="str">
            <v>7790000</v>
          </cell>
          <cell r="C1980" t="str">
            <v>Івано-Франківська обласна державна адміністрація</v>
          </cell>
        </row>
        <row r="1981">
          <cell r="B1981" t="str">
            <v>7791000</v>
          </cell>
          <cell r="C1981" t="str">
            <v>Апарат Івано-Франківської обласної державної адміністрації</v>
          </cell>
        </row>
        <row r="1982">
          <cell r="B1982" t="str">
            <v>7791010</v>
          </cell>
          <cell r="C1982" t="str">
            <v>Здійснення виконавчої влади в Івано-Франківській області</v>
          </cell>
        </row>
        <row r="1983">
          <cell r="B1983" t="str">
            <v>7800000</v>
          </cell>
          <cell r="C1983" t="str">
            <v>Київська обласна державна адміністрація</v>
          </cell>
        </row>
        <row r="1984">
          <cell r="B1984" t="str">
            <v>7801000</v>
          </cell>
          <cell r="C1984" t="str">
            <v>Апарат Київської обласної державної адміністрації</v>
          </cell>
        </row>
        <row r="1985">
          <cell r="B1985" t="str">
            <v>7801010</v>
          </cell>
          <cell r="C1985" t="str">
            <v>Здійснення виконавчої влади у Київській області</v>
          </cell>
        </row>
        <row r="1986">
          <cell r="B1986" t="str">
            <v>7810000</v>
          </cell>
          <cell r="C1986" t="str">
            <v>Кіровоградська обласна державна адміністрація</v>
          </cell>
        </row>
        <row r="1987">
          <cell r="B1987" t="str">
            <v>7811000</v>
          </cell>
          <cell r="C1987" t="str">
            <v>Апарат Кіровоградської обласної державної адміністрації</v>
          </cell>
        </row>
        <row r="1988">
          <cell r="B1988" t="str">
            <v>7811010</v>
          </cell>
          <cell r="C1988" t="str">
            <v>Здійснення виконавчої влади у Кіровоградській області</v>
          </cell>
        </row>
        <row r="1989">
          <cell r="B1989" t="str">
            <v>7820000</v>
          </cell>
          <cell r="C1989" t="str">
            <v>Луганська обласна державна адміністрація</v>
          </cell>
        </row>
        <row r="1990">
          <cell r="B1990" t="str">
            <v>7821000</v>
          </cell>
          <cell r="C1990" t="str">
            <v>Апарат Луганської обласної державної адміністрації</v>
          </cell>
        </row>
        <row r="1991">
          <cell r="B1991" t="str">
            <v>7821010</v>
          </cell>
          <cell r="C1991" t="str">
            <v>Здійснення виконавчої влади у Луганській області</v>
          </cell>
        </row>
        <row r="1992">
          <cell r="B1992" t="str">
            <v>7830000</v>
          </cell>
          <cell r="C1992" t="str">
            <v>Львівська обласна державна адміністрація</v>
          </cell>
        </row>
        <row r="1993">
          <cell r="B1993" t="str">
            <v>7831000</v>
          </cell>
          <cell r="C1993" t="str">
            <v>Апарат Львівської обласної державної адміністрації</v>
          </cell>
        </row>
        <row r="1994">
          <cell r="B1994" t="str">
            <v>7831010</v>
          </cell>
          <cell r="C1994" t="str">
            <v>Здійснення виконавчої влади у Львівській області</v>
          </cell>
        </row>
        <row r="1995">
          <cell r="B1995" t="str">
            <v>7831020</v>
          </cell>
          <cell r="C1995" t="str">
            <v>Субвенція з державного бюджету обласному бюджету Львівської області для ліквідації наслідків стихійного лиха, що сталося 23 і 27 липня 2008 року</v>
          </cell>
        </row>
        <row r="1996">
          <cell r="B1996" t="str">
            <v>7840000</v>
          </cell>
          <cell r="C1996" t="str">
            <v>Миколаївська обласна державна адміністрація</v>
          </cell>
        </row>
        <row r="1997">
          <cell r="B1997" t="str">
            <v>7841000</v>
          </cell>
          <cell r="C1997" t="str">
            <v>Апарат Миколаївської обласної державної адміністрації</v>
          </cell>
        </row>
        <row r="1998">
          <cell r="B1998" t="str">
            <v>7841010</v>
          </cell>
          <cell r="C1998" t="str">
            <v>Здійснення виконавчої влади у Миколаївській області</v>
          </cell>
        </row>
        <row r="1999">
          <cell r="B1999" t="str">
            <v>7850000</v>
          </cell>
          <cell r="C1999" t="str">
            <v>Одеська обласна державна адміністрація</v>
          </cell>
        </row>
        <row r="2000">
          <cell r="B2000" t="str">
            <v>7851000</v>
          </cell>
          <cell r="C2000" t="str">
            <v>Апарат Одеської обласної державної адміністрації</v>
          </cell>
        </row>
        <row r="2001">
          <cell r="B2001" t="str">
            <v>7851010</v>
          </cell>
          <cell r="C2001" t="str">
            <v>Здійснення виконавчої влади в Одеській області</v>
          </cell>
        </row>
        <row r="2002">
          <cell r="B2002" t="str">
            <v>7851800</v>
          </cell>
          <cell r="C2002" t="str">
            <v>Будівництво, реконструкція та ремонт об'єктів соціальної та іншої інфраструктури у Одеській області</v>
          </cell>
        </row>
        <row r="2003">
          <cell r="B2003" t="str">
            <v>7860000</v>
          </cell>
          <cell r="C2003" t="str">
            <v>Полтавська обласна державна адміністрація</v>
          </cell>
        </row>
        <row r="2004">
          <cell r="B2004" t="str">
            <v>7861000</v>
          </cell>
          <cell r="C2004" t="str">
            <v>Апарат Полтавської обласної державної адміністрації</v>
          </cell>
        </row>
        <row r="2005">
          <cell r="B2005" t="str">
            <v>7861010</v>
          </cell>
          <cell r="C2005" t="str">
            <v>Здійснення виконавчої влади у Полтавській області</v>
          </cell>
        </row>
        <row r="2006">
          <cell r="B2006" t="str">
            <v>7870000</v>
          </cell>
          <cell r="C2006" t="str">
            <v>Рівненська обласна державна адміністрація</v>
          </cell>
        </row>
        <row r="2007">
          <cell r="B2007" t="str">
            <v>7871000</v>
          </cell>
          <cell r="C2007" t="str">
            <v>Апарат Рівненської обласної державної адміністрації</v>
          </cell>
        </row>
        <row r="2008">
          <cell r="B2008" t="str">
            <v>7871010</v>
          </cell>
          <cell r="C2008" t="str">
            <v>Здійснення виконавчої влади у Рівненській області</v>
          </cell>
        </row>
        <row r="2009">
          <cell r="B2009" t="str">
            <v>7880000</v>
          </cell>
          <cell r="C2009" t="str">
            <v>Сумська обласна державна адміністрація</v>
          </cell>
        </row>
        <row r="2010">
          <cell r="B2010" t="str">
            <v>7881000</v>
          </cell>
          <cell r="C2010" t="str">
            <v>Апарат Сумської обласної державної адміністрації</v>
          </cell>
        </row>
        <row r="2011">
          <cell r="B2011" t="str">
            <v>7881010</v>
          </cell>
          <cell r="C2011" t="str">
            <v>Здійснення виконавчої влади у Сумській області</v>
          </cell>
        </row>
        <row r="2012">
          <cell r="B2012" t="str">
            <v>7890000</v>
          </cell>
          <cell r="C2012" t="str">
            <v>Тернопільська обласна державна адміністрація</v>
          </cell>
        </row>
        <row r="2013">
          <cell r="B2013" t="str">
            <v>7891000</v>
          </cell>
          <cell r="C2013" t="str">
            <v>Апарат Тернопільської обласної державної адміністрації</v>
          </cell>
        </row>
        <row r="2014">
          <cell r="B2014" t="str">
            <v>7891010</v>
          </cell>
          <cell r="C2014" t="str">
            <v>Здійснення виконавчої влади у Тернопільській області</v>
          </cell>
        </row>
        <row r="2015">
          <cell r="B2015" t="str">
            <v>7891020</v>
          </cell>
          <cell r="C2015" t="str">
            <v>Субвенція з державного бюджету обласному бюджету Тернопільської області для ліквідації наслідків стихійного лиха, що сталося 23 і 27 липня 2008 року</v>
          </cell>
        </row>
        <row r="2016">
          <cell r="B2016" t="str">
            <v>7900000</v>
          </cell>
          <cell r="C2016" t="str">
            <v>Харківська обласна державна адміністрація</v>
          </cell>
        </row>
        <row r="2017">
          <cell r="B2017" t="str">
            <v>7901000</v>
          </cell>
          <cell r="C2017" t="str">
            <v>Апарат Харківської обласної державної адміністрації</v>
          </cell>
        </row>
        <row r="2018">
          <cell r="B2018" t="str">
            <v>7901010</v>
          </cell>
          <cell r="C2018" t="str">
            <v>Здійснення виконавчої влади у Харківській області</v>
          </cell>
        </row>
        <row r="2019">
          <cell r="B2019" t="str">
            <v>7901810</v>
          </cell>
          <cell r="C2019" t="str">
            <v>Будівництво, реконструкція, ремонт та утримання вулиць і доріг комунальної власності у населених пунктах Харківської області</v>
          </cell>
        </row>
        <row r="2020">
          <cell r="B2020" t="str">
            <v>7910000</v>
          </cell>
          <cell r="C2020" t="str">
            <v>Херсонська обласна державна адміністрація</v>
          </cell>
        </row>
        <row r="2021">
          <cell r="B2021" t="str">
            <v>7911000</v>
          </cell>
          <cell r="C2021" t="str">
            <v>Апарат Херсонської обласної державної адміністрації</v>
          </cell>
        </row>
        <row r="2022">
          <cell r="B2022" t="str">
            <v>7911010</v>
          </cell>
          <cell r="C2022" t="str">
            <v>Здійснення виконавчої влади у Херсонській області</v>
          </cell>
        </row>
        <row r="2023">
          <cell r="B2023" t="str">
            <v>7920000</v>
          </cell>
          <cell r="C2023" t="str">
            <v>Хмельницька обласна державна адміністрація</v>
          </cell>
        </row>
        <row r="2024">
          <cell r="B2024" t="str">
            <v>7921000</v>
          </cell>
          <cell r="C2024" t="str">
            <v>Апарат Хмельницької обласної державної адміністрації</v>
          </cell>
        </row>
        <row r="2025">
          <cell r="B2025" t="str">
            <v>7921010</v>
          </cell>
          <cell r="C2025" t="str">
            <v>Здійснення виконавчої влади у Хмельницькій області</v>
          </cell>
        </row>
        <row r="2026">
          <cell r="B2026" t="str">
            <v>7930000</v>
          </cell>
          <cell r="C2026" t="str">
            <v>Черкаська обласна державна адміністрація</v>
          </cell>
        </row>
        <row r="2027">
          <cell r="B2027" t="str">
            <v>7931000</v>
          </cell>
          <cell r="C2027" t="str">
            <v>Апарат Черкаської обласної державної адміністрації</v>
          </cell>
        </row>
        <row r="2028">
          <cell r="B2028" t="str">
            <v>7931010</v>
          </cell>
          <cell r="C2028" t="str">
            <v>Здійснення виконавчої влади у Черкаській області</v>
          </cell>
        </row>
        <row r="2029">
          <cell r="B2029" t="str">
            <v>7940000</v>
          </cell>
          <cell r="C2029" t="str">
            <v>Чернівецька обласна державна адміністрація</v>
          </cell>
        </row>
        <row r="2030">
          <cell r="B2030" t="str">
            <v>7941000</v>
          </cell>
          <cell r="C2030" t="str">
            <v>Апарат Чернівецької обласної державної адміністрації</v>
          </cell>
        </row>
        <row r="2031">
          <cell r="B2031" t="str">
            <v>7941010</v>
          </cell>
          <cell r="C2031" t="str">
            <v>Здійснення виконавчої влади у Чернівецькій області</v>
          </cell>
        </row>
        <row r="2032">
          <cell r="B2032" t="str">
            <v>7941030</v>
          </cell>
          <cell r="C2032" t="str">
            <v>Субвенція з державного бюджету обласному бюджету Чернівецької області для завершення у 2009 році будівництва мостів, берегоукріплювальних споруд, об'єктів соціально-культурного призначення та водовідведення, що перебувають у комунальній власності</v>
          </cell>
        </row>
        <row r="2033">
          <cell r="B2033" t="str">
            <v>7950000</v>
          </cell>
          <cell r="C2033" t="str">
            <v>Чернігівська обласна державна адміністрація</v>
          </cell>
        </row>
        <row r="2034">
          <cell r="B2034" t="str">
            <v>7951000</v>
          </cell>
          <cell r="C2034" t="str">
            <v>Апарат Чернігівської обласної державної адміністрації</v>
          </cell>
        </row>
        <row r="2035">
          <cell r="B2035" t="str">
            <v>7951010</v>
          </cell>
          <cell r="C2035" t="str">
            <v>Здійснення виконавчої влади у Чернігівській області</v>
          </cell>
        </row>
        <row r="2036">
          <cell r="B2036" t="str">
            <v>7960000</v>
          </cell>
          <cell r="C2036" t="str">
            <v>Київська міська державна адміністрація</v>
          </cell>
        </row>
        <row r="2037">
          <cell r="B2037" t="str">
            <v>7961000</v>
          </cell>
          <cell r="C2037" t="str">
            <v>Апарат Київської міської державної адміністрації</v>
          </cell>
        </row>
        <row r="2038">
          <cell r="B2038" t="str">
            <v>7970000</v>
          </cell>
          <cell r="C2038" t="str">
            <v>Севастопольська міська державна адміністрація</v>
          </cell>
        </row>
        <row r="2039">
          <cell r="B2039" t="str">
            <v>7971000</v>
          </cell>
          <cell r="C2039" t="str">
            <v>Апарат Севастопольської міської державної адміністрації</v>
          </cell>
        </row>
        <row r="2040">
          <cell r="B2040" t="str">
            <v>7971010</v>
          </cell>
          <cell r="C2040" t="str">
            <v>Здійснення виконавчої влади у місті Севастополі</v>
          </cell>
        </row>
        <row r="2041">
          <cell r="B2041" t="str">
            <v>7980000</v>
          </cell>
          <cell r="C2041" t="str">
            <v>Рада міністрів Автономної республіки Крим (загальнодержавні витрати)</v>
          </cell>
        </row>
        <row r="2042">
          <cell r="B2042" t="str">
            <v>7981000</v>
          </cell>
          <cell r="C2042" t="str">
            <v>Рада міністрів Автономної республіки Крим (загальнодержавні витрати)</v>
          </cell>
        </row>
        <row r="2043">
          <cell r="B2043" t="str">
            <v>8680000</v>
          </cell>
          <cell r="C2043" t="str">
            <v>Державна регуляторна служба України</v>
          </cell>
        </row>
        <row r="2044">
          <cell r="B2044" t="str">
            <v>8681000</v>
          </cell>
          <cell r="C2044" t="str">
            <v>Апарат Державної регуляторної служби України</v>
          </cell>
        </row>
        <row r="2045">
          <cell r="B2045" t="str">
            <v>8681010</v>
          </cell>
          <cell r="C2045" t="str">
            <v>Керівництво та управління у сфері регуляторної політики та ліцензування</v>
          </cell>
        </row>
        <row r="2046">
          <cell r="B2046" t="str">
            <v>8681030</v>
          </cell>
          <cell r="C2046" t="str">
            <v>Заходи по реалізації Національної програми сприяння розвитку малого підприємництва в Україні</v>
          </cell>
        </row>
        <row r="2047">
          <cell r="B2047" t="str">
            <v>8681050</v>
          </cell>
          <cell r="C2047" t="str">
            <v>Мікрокредитування суб'єктів малого підприємництва</v>
          </cell>
        </row>
        <row r="2048">
          <cell r="B2048" t="str">
            <v>-</v>
          </cell>
          <cell r="C2048" t="str">
            <v>-</v>
          </cell>
        </row>
      </sheetData>
      <sheetData sheetId="294">
        <row r="1">
          <cell r="A1" t="str">
            <v>11</v>
          </cell>
          <cell r="B1" t="str">
            <v>Апарат Верховної Ради України</v>
          </cell>
        </row>
        <row r="2">
          <cell r="A2" t="str">
            <v>30</v>
          </cell>
          <cell r="B2" t="str">
            <v>Державне управління справами</v>
          </cell>
        </row>
        <row r="3">
          <cell r="A3" t="str">
            <v>41</v>
          </cell>
          <cell r="B3" t="str">
            <v>Господарсько-фінансовий департамент Секретаріату Кабінету Міністрів України</v>
          </cell>
        </row>
        <row r="4">
          <cell r="A4" t="str">
            <v>42</v>
          </cell>
          <cell r="B4" t="str">
            <v>Господарсько-фінансовий департамент Секретаріату Кабінету Міністрів України (загальнодержавні видатки та кредитування)</v>
          </cell>
        </row>
        <row r="5">
          <cell r="A5" t="str">
            <v>50</v>
          </cell>
          <cell r="B5" t="str">
            <v>Державна судова адміністрація України</v>
          </cell>
        </row>
        <row r="6">
          <cell r="A6" t="str">
            <v>55</v>
          </cell>
          <cell r="B6" t="str">
            <v>Верховний Суд</v>
          </cell>
        </row>
        <row r="7">
          <cell r="A7" t="str">
            <v>80</v>
          </cell>
          <cell r="B7" t="str">
            <v>Конституційний Суд України</v>
          </cell>
        </row>
        <row r="8">
          <cell r="A8" t="str">
            <v>90</v>
          </cell>
          <cell r="B8" t="str">
            <v>Генеральна прокуратура України</v>
          </cell>
        </row>
        <row r="9">
          <cell r="A9" t="str">
            <v>100</v>
          </cell>
          <cell r="B9" t="str">
            <v>Міністерство внутрішніх справ України</v>
          </cell>
        </row>
        <row r="10">
          <cell r="A10" t="str">
            <v>110</v>
          </cell>
          <cell r="B10" t="str">
            <v>Міністерство енергетики та вугільної промисловості України</v>
          </cell>
        </row>
        <row r="11">
          <cell r="A11" t="str">
            <v>120</v>
          </cell>
          <cell r="B11" t="str">
            <v>Міністерство економічного розвитку і торгівлі України</v>
          </cell>
        </row>
        <row r="12">
          <cell r="A12" t="str">
            <v>121</v>
          </cell>
          <cell r="B12" t="str">
            <v>Міністерство економічного розвитку і торгівлі України (загальнодержавні видатки та кредитування)</v>
          </cell>
        </row>
        <row r="13">
          <cell r="A13" t="str">
            <v>140</v>
          </cell>
          <cell r="B13" t="str">
            <v>Міністерство закордонних справ України</v>
          </cell>
        </row>
        <row r="14">
          <cell r="A14" t="str">
            <v>160</v>
          </cell>
          <cell r="B14" t="str">
            <v>Міністерство з питань тимчасово окупованих територій та внутрішньо переміщених осіб України</v>
          </cell>
        </row>
        <row r="15">
          <cell r="A15" t="str">
            <v>161</v>
          </cell>
          <cell r="B15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16">
          <cell r="A16" t="str">
            <v>170</v>
          </cell>
          <cell r="B16" t="str">
            <v>Державний комітет телебачення і радіомовлення України</v>
          </cell>
        </row>
        <row r="17">
          <cell r="A17" t="str">
            <v>180</v>
          </cell>
          <cell r="B17" t="str">
            <v>Міністерство культури України</v>
          </cell>
        </row>
        <row r="18">
          <cell r="A18" t="str">
            <v>181</v>
          </cell>
          <cell r="B18" t="str">
            <v>Міністерство культури України (загальнодержавні витрати)</v>
          </cell>
        </row>
        <row r="19">
          <cell r="A19" t="str">
            <v>190</v>
          </cell>
          <cell r="B19" t="str">
            <v>Державне агентство лісових ресурсів України</v>
          </cell>
        </row>
        <row r="20">
          <cell r="A20" t="str">
            <v>210</v>
          </cell>
          <cell r="B20" t="str">
            <v>Міністерство оборони України</v>
          </cell>
        </row>
        <row r="21">
          <cell r="A21" t="str">
            <v>220</v>
          </cell>
          <cell r="B21" t="str">
            <v>Міністерство освіти і науки України</v>
          </cell>
        </row>
        <row r="22">
          <cell r="A22" t="str">
            <v>221</v>
          </cell>
          <cell r="B22" t="str">
            <v>Міністерство освіти і науки України (загальнодержавні видатки та кредитування)</v>
          </cell>
        </row>
        <row r="23">
          <cell r="A23" t="str">
            <v>230</v>
          </cell>
          <cell r="B23" t="str">
            <v>Міністерство охорони здоров'я України</v>
          </cell>
        </row>
        <row r="24">
          <cell r="A24" t="str">
            <v>231</v>
          </cell>
          <cell r="B24" t="str">
            <v>Міністерство охорони здоров'я України (загальнодержавні видатки та кредитування)</v>
          </cell>
        </row>
        <row r="25">
          <cell r="A25" t="str">
            <v>240</v>
          </cell>
          <cell r="B25" t="str">
            <v>Міністерство екології та природних ресурсів України</v>
          </cell>
        </row>
        <row r="26">
          <cell r="A26" t="str">
            <v>250</v>
          </cell>
          <cell r="B26" t="str">
            <v>Міністерство соціальної політики України</v>
          </cell>
        </row>
        <row r="27">
          <cell r="A27" t="str">
            <v>251</v>
          </cell>
          <cell r="B27" t="str">
            <v>Міністерство соціальної політики України (загальнодержавні видатки та кредитування)</v>
          </cell>
        </row>
        <row r="28">
          <cell r="A28" t="str">
            <v>275</v>
          </cell>
          <cell r="B28" t="str">
            <v>Міністерство регіонального розвитку, будівництва та житлово-комунального господарства України</v>
          </cell>
        </row>
        <row r="29">
          <cell r="A29" t="str">
            <v>276</v>
          </cell>
          <cell r="B29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30">
          <cell r="A30" t="str">
            <v>280</v>
          </cell>
          <cell r="B30" t="str">
            <v>Міністерство аграрної політики та продовольства України</v>
          </cell>
        </row>
        <row r="31">
          <cell r="A31" t="str">
            <v>310</v>
          </cell>
          <cell r="B31" t="str">
            <v>Міністерство інфраструктури України</v>
          </cell>
        </row>
        <row r="32">
          <cell r="A32" t="str">
            <v>311</v>
          </cell>
          <cell r="B32" t="str">
            <v>Державне агентство автомобільних доріг України</v>
          </cell>
        </row>
        <row r="33">
          <cell r="A33" t="str">
            <v>312</v>
          </cell>
          <cell r="B33" t="str">
            <v>Міністерство інфраструктури України (загальнодержавні витрати)</v>
          </cell>
        </row>
        <row r="34">
          <cell r="A34" t="str">
            <v>313</v>
          </cell>
          <cell r="B34" t="str">
            <v>Державне агентство автомобільних доріг України (загальнодержавні видатки та кредитування)</v>
          </cell>
        </row>
        <row r="35">
          <cell r="A35" t="str">
            <v>320</v>
          </cell>
          <cell r="B35" t="str">
            <v>Міністерство надзвичайних ситуацій України</v>
          </cell>
        </row>
        <row r="36">
          <cell r="A36" t="str">
            <v>321</v>
          </cell>
          <cell r="B36" t="str">
            <v>Міністерство надзвичайних ситуацій України (загальнодержавні витрати)</v>
          </cell>
        </row>
        <row r="37">
          <cell r="A37" t="str">
            <v>340</v>
          </cell>
          <cell r="B37" t="str">
            <v>Міністерство молоді та спорту України</v>
          </cell>
        </row>
        <row r="38">
          <cell r="A38" t="str">
            <v>341</v>
          </cell>
          <cell r="B38" t="str">
            <v>Міністерство  молоді та спорту України (загальнодержавні видатки та кредитування)</v>
          </cell>
        </row>
        <row r="39">
          <cell r="A39" t="str">
            <v>350</v>
          </cell>
          <cell r="B39" t="str">
            <v>Міністерство фінансів України</v>
          </cell>
        </row>
        <row r="40">
          <cell r="A40" t="str">
            <v>351</v>
          </cell>
          <cell r="B40" t="str">
            <v>Міністерство фінансів України (загальнодержавні видатки та кредитування)</v>
          </cell>
        </row>
        <row r="41">
          <cell r="A41" t="str">
            <v>360</v>
          </cell>
          <cell r="B41" t="str">
            <v>Міністерство юстиції України</v>
          </cell>
        </row>
        <row r="42">
          <cell r="A42" t="str">
            <v>380</v>
          </cell>
          <cell r="B42" t="str">
            <v>Міністерство інформаційної політики України</v>
          </cell>
        </row>
        <row r="43">
          <cell r="A43" t="str">
            <v>527</v>
          </cell>
          <cell r="B43" t="str">
            <v>Державна інспекція ядерного регулювання України</v>
          </cell>
        </row>
        <row r="44">
          <cell r="A44" t="str">
            <v>534</v>
          </cell>
          <cell r="B44" t="str">
            <v>Адміністрація Державної прикордонної служби України</v>
          </cell>
        </row>
        <row r="45">
          <cell r="A45" t="str">
            <v>550</v>
          </cell>
          <cell r="B45" t="str">
            <v>Національна комісія, що здійснює державне регулювання у сфері ринків фінансових послуг</v>
          </cell>
        </row>
        <row r="46">
          <cell r="A46" t="str">
            <v>555</v>
          </cell>
          <cell r="B46" t="str">
            <v>Державна служба України з контролю за наркотиками</v>
          </cell>
        </row>
        <row r="47">
          <cell r="A47" t="str">
            <v>556</v>
          </cell>
          <cell r="B47" t="str">
            <v>Національна комісія, що здійснює державне регулювання у сфері зв'язку та інформатизації</v>
          </cell>
        </row>
        <row r="48">
          <cell r="A48" t="str">
            <v>596</v>
          </cell>
          <cell r="B48" t="str">
            <v>Головне управління розвідки Міністерства оборони України</v>
          </cell>
        </row>
        <row r="49">
          <cell r="A49" t="str">
            <v>598</v>
          </cell>
          <cell r="B49" t="str">
            <v>Вища рада правосуддя</v>
          </cell>
        </row>
        <row r="50">
          <cell r="A50" t="str">
            <v>599</v>
          </cell>
          <cell r="B50" t="str">
            <v>Секретаріат Уповноваженого Верховної Ради України з прав людини</v>
          </cell>
        </row>
        <row r="51">
          <cell r="A51" t="str">
            <v>601</v>
          </cell>
          <cell r="B51" t="str">
            <v>Антимонопольний комітет України</v>
          </cell>
        </row>
        <row r="52">
          <cell r="A52" t="str">
            <v>612</v>
          </cell>
          <cell r="B52" t="str">
            <v>Національне агентство України з питань державної служби</v>
          </cell>
        </row>
        <row r="53">
          <cell r="A53" t="str">
            <v>615</v>
          </cell>
          <cell r="B53" t="str">
            <v>Національна комісія з цінних паперів та фондового ринку</v>
          </cell>
        </row>
        <row r="54">
          <cell r="A54" t="str">
            <v>632</v>
          </cell>
          <cell r="B54" t="str">
            <v>Національне антикорупційне бюро України</v>
          </cell>
        </row>
        <row r="55">
          <cell r="A55" t="str">
            <v>633</v>
          </cell>
          <cell r="B55" t="str">
            <v>Національне агентство з питань запобігання корупції</v>
          </cell>
        </row>
        <row r="56">
          <cell r="A56" t="str">
            <v>634</v>
          </cell>
          <cell r="B56" t="str">
            <v>Національна комісія, що здійснює державне регулювання у сферах енергетики та комунальних послуг</v>
          </cell>
        </row>
        <row r="57">
          <cell r="A57" t="str">
            <v>637</v>
          </cell>
          <cell r="B57" t="str">
            <v>Національна комісія, що здійснює державне регулювання у сфері енергетики</v>
          </cell>
        </row>
        <row r="58">
          <cell r="A58" t="str">
            <v>638</v>
          </cell>
          <cell r="B58" t="str">
            <v>Державне космічне агентство України</v>
          </cell>
        </row>
        <row r="59">
          <cell r="A59" t="str">
            <v>642</v>
          </cell>
          <cell r="B59" t="str">
            <v>Державне бюро розслідувань</v>
          </cell>
        </row>
        <row r="60">
          <cell r="A60" t="str">
            <v>643</v>
          </cell>
          <cell r="B60" t="str">
            <v>Нацiональне агентство України з питань виявлення, розшуку та управлiння активами, одержаними вiд корупцiйних та iнших злочинiв</v>
          </cell>
        </row>
        <row r="61">
          <cell r="A61" t="str">
            <v>644</v>
          </cell>
          <cell r="B61" t="str">
            <v>Національна рада України з питань телебачення і радіомовлення</v>
          </cell>
        </row>
        <row r="62">
          <cell r="A62" t="str">
            <v>645</v>
          </cell>
          <cell r="B62" t="str">
            <v>Національна комісія, що здійснює державне регулювання у сфері комунальних послуг</v>
          </cell>
        </row>
        <row r="63">
          <cell r="A63" t="str">
            <v>650</v>
          </cell>
          <cell r="B63" t="str">
            <v>Рада національної безпеки і оборони України</v>
          </cell>
        </row>
        <row r="64">
          <cell r="A64" t="str">
            <v>651</v>
          </cell>
          <cell r="B64" t="str">
            <v>Рахункова палата</v>
          </cell>
        </row>
        <row r="65">
          <cell r="A65" t="str">
            <v>652</v>
          </cell>
          <cell r="B65" t="str">
            <v>Служба безпеки України</v>
          </cell>
        </row>
        <row r="66">
          <cell r="A66" t="str">
            <v>654</v>
          </cell>
          <cell r="B66" t="str">
            <v>Національна академія наук України</v>
          </cell>
        </row>
        <row r="67">
          <cell r="A67" t="str">
            <v>655</v>
          </cell>
          <cell r="B67" t="str">
            <v>Національна академія педагогічних наук України</v>
          </cell>
        </row>
        <row r="68">
          <cell r="A68" t="str">
            <v>656</v>
          </cell>
          <cell r="B68" t="str">
            <v>Національна академія медичних наук України</v>
          </cell>
        </row>
        <row r="69">
          <cell r="A69" t="str">
            <v>657</v>
          </cell>
          <cell r="B69" t="str">
            <v>Національна академія мистецтв України</v>
          </cell>
        </row>
        <row r="70">
          <cell r="A70" t="str">
            <v>658</v>
          </cell>
          <cell r="B70" t="str">
            <v>Національна академія правових наук України</v>
          </cell>
        </row>
        <row r="71">
          <cell r="A71" t="str">
            <v>659</v>
          </cell>
          <cell r="B71" t="str">
            <v>Національна академія аграрних наук України</v>
          </cell>
        </row>
        <row r="72">
          <cell r="A72" t="str">
            <v>660</v>
          </cell>
          <cell r="B72" t="str">
            <v>Управління державної охорони України</v>
          </cell>
        </row>
        <row r="73">
          <cell r="A73" t="str">
            <v>661</v>
          </cell>
          <cell r="B73" t="str">
            <v>Фонд державного майна України</v>
          </cell>
        </row>
        <row r="74">
          <cell r="A74" t="str">
            <v>662</v>
          </cell>
          <cell r="B74" t="str">
            <v>Служба зовнішньої розвідки України</v>
          </cell>
        </row>
        <row r="75">
          <cell r="A75" t="str">
            <v>664</v>
          </cell>
          <cell r="B75" t="str">
            <v>Адміністрація Державної служби спеціального зв'язку та захисту інформації України</v>
          </cell>
        </row>
        <row r="76">
          <cell r="A76" t="str">
            <v>665</v>
          </cell>
          <cell r="B76" t="str">
            <v>Національне агентство з питань підготовки та проведення в Україні фінальної частини чемпіонату Європи2012 року з футболу та реалізації інфраструктурних проектів</v>
          </cell>
        </row>
        <row r="77">
          <cell r="A77" t="str">
            <v>673</v>
          </cell>
          <cell r="B77" t="str">
            <v>Центральна виборча комісія</v>
          </cell>
        </row>
        <row r="78">
          <cell r="A78" t="str">
            <v>674</v>
          </cell>
          <cell r="B78" t="str">
            <v>Центральна виборча комісія (загальнодержавні видатки та кредитування)</v>
          </cell>
        </row>
        <row r="79">
          <cell r="A79" t="str">
            <v>680</v>
          </cell>
          <cell r="B79" t="str">
            <v>Національна акціонерна компанія "Украгролізинг"</v>
          </cell>
        </row>
        <row r="80">
          <cell r="A80" t="str">
            <v>771</v>
          </cell>
          <cell r="B80" t="str">
            <v>Рада міністрів Автономної Республіки Крим</v>
          </cell>
        </row>
        <row r="81">
          <cell r="A81" t="str">
            <v>772</v>
          </cell>
          <cell r="B81" t="str">
            <v>Вінницька обласна державна адміністрація</v>
          </cell>
        </row>
        <row r="82">
          <cell r="A82" t="str">
            <v>773</v>
          </cell>
          <cell r="B82" t="str">
            <v>Волинська обласна державна адміністрація</v>
          </cell>
        </row>
        <row r="83">
          <cell r="A83" t="str">
            <v>774</v>
          </cell>
          <cell r="B83" t="str">
            <v>Дніпропетровська обласна державна адміністрація</v>
          </cell>
        </row>
        <row r="84">
          <cell r="A84" t="str">
            <v>775</v>
          </cell>
          <cell r="B84" t="str">
            <v>Донецька обласна державна адміністрація</v>
          </cell>
        </row>
        <row r="85">
          <cell r="A85" t="str">
            <v>776</v>
          </cell>
          <cell r="B85" t="str">
            <v>Житомирська обласна державна адміністрація</v>
          </cell>
        </row>
        <row r="86">
          <cell r="A86" t="str">
            <v>777</v>
          </cell>
          <cell r="B86" t="str">
            <v>Закарпатська обласна державна адміністрація</v>
          </cell>
        </row>
        <row r="87">
          <cell r="A87" t="str">
            <v>778</v>
          </cell>
          <cell r="B87" t="str">
            <v>Запорізька обласна державна адміністрація</v>
          </cell>
        </row>
        <row r="88">
          <cell r="A88" t="str">
            <v>779</v>
          </cell>
          <cell r="B88" t="str">
            <v>Ўвано-Франківська обласна державна адміністрація</v>
          </cell>
        </row>
        <row r="89">
          <cell r="A89" t="str">
            <v>780</v>
          </cell>
          <cell r="B89" t="str">
            <v>Київська обласна державна адміністрація</v>
          </cell>
        </row>
        <row r="90">
          <cell r="A90" t="str">
            <v>781</v>
          </cell>
          <cell r="B90" t="str">
            <v>Кіровоградська обласна державна адміністрація</v>
          </cell>
        </row>
        <row r="91">
          <cell r="A91" t="str">
            <v>782</v>
          </cell>
          <cell r="B91" t="str">
            <v>Луганська обласна державна адміністрація</v>
          </cell>
        </row>
        <row r="92">
          <cell r="A92" t="str">
            <v>783</v>
          </cell>
          <cell r="B92" t="str">
            <v>Львівська обласна державна адміністрація</v>
          </cell>
        </row>
        <row r="93">
          <cell r="A93" t="str">
            <v>784</v>
          </cell>
          <cell r="B93" t="str">
            <v>Миколаївська обласна державна адміністрація</v>
          </cell>
        </row>
        <row r="94">
          <cell r="A94" t="str">
            <v>785</v>
          </cell>
          <cell r="B94" t="str">
            <v>Одеська обласна державна адміністрація</v>
          </cell>
        </row>
        <row r="95">
          <cell r="A95" t="str">
            <v>786</v>
          </cell>
          <cell r="B95" t="str">
            <v>Полтавська обласна державна адміністрація</v>
          </cell>
        </row>
        <row r="96">
          <cell r="A96" t="str">
            <v>787</v>
          </cell>
          <cell r="B96" t="str">
            <v>Рівненська обласна державна адміністрація</v>
          </cell>
        </row>
        <row r="97">
          <cell r="A97" t="str">
            <v>788</v>
          </cell>
          <cell r="B97" t="str">
            <v>Сумська обласна державна адміністрація</v>
          </cell>
        </row>
        <row r="98">
          <cell r="A98" t="str">
            <v>789</v>
          </cell>
          <cell r="B98" t="str">
            <v>Тернопільська обласна державна адміністрація</v>
          </cell>
        </row>
        <row r="99">
          <cell r="A99" t="str">
            <v>790</v>
          </cell>
          <cell r="B99" t="str">
            <v>Харківська обласна державна адміністрація</v>
          </cell>
        </row>
        <row r="100">
          <cell r="A100" t="str">
            <v>791</v>
          </cell>
          <cell r="B100" t="str">
            <v>Херсонська обласна державна адміністрація</v>
          </cell>
        </row>
        <row r="101">
          <cell r="A101" t="str">
            <v>792</v>
          </cell>
          <cell r="B101" t="str">
            <v>Хмельницька обласна державна адміністрація</v>
          </cell>
        </row>
        <row r="102">
          <cell r="A102" t="str">
            <v>793</v>
          </cell>
          <cell r="B102" t="str">
            <v>Черкаська обласна державна адміністрація</v>
          </cell>
        </row>
        <row r="103">
          <cell r="A103" t="str">
            <v>794</v>
          </cell>
          <cell r="B103" t="str">
            <v>Чернівецька обласна державна адміністрація</v>
          </cell>
        </row>
        <row r="104">
          <cell r="A104" t="str">
            <v>795</v>
          </cell>
          <cell r="B104" t="str">
            <v>Чернігівська обласна державна адміністрація</v>
          </cell>
        </row>
        <row r="105">
          <cell r="A105" t="str">
            <v>796</v>
          </cell>
          <cell r="B105" t="str">
            <v>Київська міська державна админістрація</v>
          </cell>
        </row>
        <row r="106">
          <cell r="A106" t="str">
            <v>797</v>
          </cell>
          <cell r="B106" t="str">
            <v>Севастопольська міська державна адміністрація</v>
          </cell>
        </row>
        <row r="107">
          <cell r="A107" t="str">
            <v>868</v>
          </cell>
          <cell r="B107" t="str">
            <v>Державна регуляторна служба України</v>
          </cell>
        </row>
        <row r="108">
          <cell r="A108" t="str">
            <v>-</v>
          </cell>
          <cell r="B108" t="str">
            <v>-</v>
          </cell>
        </row>
      </sheetData>
      <sheetData sheetId="295"/>
      <sheetData sheetId="296">
        <row r="1">
          <cell r="A1" t="str">
            <v>0100</v>
          </cell>
          <cell r="B1" t="str">
            <v>Державне управління</v>
          </cell>
        </row>
        <row r="2">
          <cell r="A2" t="str">
            <v>0110</v>
          </cell>
          <cell r="B2" t="str">
            <v>Організаційне, інформаційно-аналітичне та матеріально-технічне забезпечення діяльності Верховної Ради Автономної Республіки Крим</v>
          </cell>
        </row>
        <row r="3">
          <cell r="A3" t="str">
            <v>0120</v>
          </cell>
          <cell r="B3" t="str">
            <v>Організаційне, інформаційно-аналітичне та матеріально-технічне забезпечення діяльності Рахункової палати Верховної Ради Автономної Республіки Крим</v>
          </cell>
        </row>
        <row r="4">
          <cell r="A4" t="str">
            <v>0130</v>
          </cell>
          <cell r="B4" t="str">
            <v>Організаційне, інформаційно-аналітичне та матеріально-технічне забезпечення діяльності Ради міністрів Автономної Республіки Крим</v>
          </cell>
        </row>
        <row r="5">
          <cell r="A5" t="str">
            <v>0140</v>
          </cell>
          <cell r="B5" t="str">
            <v>Керівництво і управління у відповідній сфері в Автономній Республіці Крим</v>
          </cell>
        </row>
        <row r="6">
          <cell r="A6" t="str">
            <v>0150</v>
          </cell>
          <cell r="B6" t="str">
            <v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v>
          </cell>
        </row>
        <row r="7">
          <cell r="A7" t="str">
            <v>0160</v>
          </cell>
          <cell r="B7" t="str">
            <v>Керівництво і управління у відповідній сфері у містах (місті Києві), селищах, селах, об?єднаних територіальних громадах</v>
          </cell>
        </row>
        <row r="8">
          <cell r="A8" t="str">
            <v>0170</v>
          </cell>
          <cell r="B8" t="str">
            <v>Підвищення кваліфікації депутатів місцевих рад та посадових осіб місцевого самоврядування</v>
          </cell>
        </row>
        <row r="9">
          <cell r="A9" t="str">
            <v>0180</v>
          </cell>
          <cell r="B9" t="str">
            <v>Інша діяльність у сфері державного управління</v>
          </cell>
        </row>
        <row r="10">
          <cell r="A10" t="str">
            <v>0190</v>
          </cell>
          <cell r="B10" t="str">
            <v>Проведення місцевих виборів та референдумів, забезпечення діяльності виборчої комісії Автономної Республіки Крим</v>
          </cell>
        </row>
        <row r="11">
          <cell r="A11" t="str">
            <v>0191</v>
          </cell>
          <cell r="B11" t="str">
            <v>Проведення місцевих виборів</v>
          </cell>
        </row>
        <row r="12">
          <cell r="A12" t="str">
            <v>0192</v>
          </cell>
          <cell r="B12" t="str">
            <v>Проведення місцевих референдумів</v>
          </cell>
        </row>
        <row r="13">
          <cell r="A13" t="str">
            <v>0193</v>
          </cell>
          <cell r="B13" t="str">
            <v>Забезпечення діяльності виборчої комісії Автономної Республіки Крим</v>
          </cell>
        </row>
        <row r="14">
          <cell r="A14" t="str">
            <v>1000</v>
          </cell>
          <cell r="B14" t="str">
            <v>Освіта</v>
          </cell>
        </row>
        <row r="15">
          <cell r="A15" t="str">
            <v>1010</v>
          </cell>
          <cell r="B15" t="str">
            <v>Надання дошкільної освіти</v>
          </cell>
        </row>
        <row r="16">
          <cell r="A16" t="str">
            <v>1020</v>
          </cell>
          <cell r="B16" t="str">
            <v>Надання загальної середньої освіти загальноосвітніми навчальними закладами (в т. ч. школою-дитячим садком, інтернатом при школі), спеціалізованими школами, ліцеями, гімназіями, колегіумами</v>
          </cell>
        </row>
        <row r="17">
          <cell r="A17" t="str">
            <v>1030</v>
          </cell>
          <cell r="B17" t="str">
            <v>Надання загальної середньої освіти вечірніми (змінними) школами</v>
          </cell>
        </row>
        <row r="18">
          <cell r="A18" t="str">
            <v>1040</v>
          </cell>
          <cell r="B18" t="str">
            <v>Надання загальної середньої освіти загальноосвітніми школами-інтернатами, загальноосвітніми санаторними школами-інтернатами</v>
          </cell>
        </row>
        <row r="19">
          <cell r="A19" t="str">
            <v>1050</v>
          </cell>
          <cell r="B19" t="str">
            <v>Надання загальної середньої освіти загальноосвітніми школами-інтернатами для дітей-сиріт і дітей, позбавлених батьківського піклування</v>
          </cell>
        </row>
        <row r="20">
          <cell r="A20" t="str">
            <v>1060</v>
          </cell>
          <cell r="B20" t="str">
            <v>Забезпечення належних умов для виховання та розвитку дітей-сиріт і дітей, позбавлених батьківського піклування, в дитячих будинках, у тому числі сімейного типу, прийомних сім?ях, сім?ях патронатного вихователя</v>
          </cell>
        </row>
        <row r="21">
          <cell r="A21" t="str">
            <v>1070</v>
          </cell>
          <cell r="B21" t="str">
            <v>Надання загальної середньої освіти спеціальними 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v>
          </cell>
        </row>
        <row r="22">
          <cell r="A22" t="str">
            <v>1080</v>
          </cell>
          <cell r="B22" t="str">
            <v>Надання загальної середньої освіти загальноосвітніми спеціалізованими школами-інтернатами з поглибленим вивченням окремих предметів і курсів для поглибленої підготовки дітей в галузі науки і мистецтв, фізичної культури і спорту, інших галузях, ліцеями з</v>
          </cell>
        </row>
        <row r="23">
          <cell r="A23" t="str">
            <v>1090</v>
          </cell>
          <cell r="B23" t="str">
            <v>Надання позашкільної освіти позашкільними закладами освіти, заходи із позашкільної роботи з дітьми</v>
          </cell>
        </row>
        <row r="24">
          <cell r="A24" t="str">
            <v>1100</v>
          </cell>
          <cell r="B24" t="str">
            <v>Надання спеціальної освіти школами естетичного виховання (музичними, художніми, хореографічними, театральними, хоровими, мистецькими)</v>
          </cell>
        </row>
        <row r="25">
          <cell r="A25" t="str">
            <v>1110</v>
          </cell>
          <cell r="B25" t="str">
            <v>Підготовка кадрів професійно-технічними закладами та іншими закладами освіти</v>
          </cell>
        </row>
        <row r="26">
          <cell r="A26" t="str">
            <v>1120</v>
          </cell>
          <cell r="B26" t="str">
            <v>Підготовка кадрів вищими навчальними закладами І-ІІ рівнів акредитації (коледжами, технікумами, училищами)</v>
          </cell>
        </row>
        <row r="27">
          <cell r="A27" t="str">
            <v>1130</v>
          </cell>
          <cell r="B27" t="str">
            <v>Підготовка кадрів вищими навчальними закладами ІІІ-ІV рівнів акредитації (університетами, академіями, інститутами)</v>
          </cell>
        </row>
        <row r="28">
          <cell r="A28" t="str">
            <v>1140</v>
          </cell>
          <cell r="B28" t="str">
            <v>Підвищення кваліфікації, перепідготовка кадрів закладами післядипломної освіти</v>
          </cell>
        </row>
        <row r="29">
          <cell r="A29" t="str">
            <v>1150</v>
          </cell>
          <cell r="B29" t="str">
            <v>Методичне забезпечення діяльності навчальних закладів</v>
          </cell>
        </row>
        <row r="30">
          <cell r="A30" t="str">
            <v>1160</v>
          </cell>
          <cell r="B30" t="str">
            <v>Інші програми, заклади та заходи у сфері освіти</v>
          </cell>
        </row>
        <row r="31">
          <cell r="A31" t="str">
            <v>1161</v>
          </cell>
          <cell r="B31" t="str">
            <v>Забезпечення діяльності інших закладів у сфері освіти</v>
          </cell>
        </row>
        <row r="32">
          <cell r="A32" t="str">
            <v>1162</v>
          </cell>
          <cell r="B32" t="str">
            <v>Інші програми та заходи у сфері освіти</v>
          </cell>
        </row>
        <row r="33">
          <cell r="A33" t="str">
            <v>2000</v>
          </cell>
          <cell r="B33" t="str">
            <v>Охорона здоров?я</v>
          </cell>
        </row>
        <row r="34">
          <cell r="A34" t="str">
            <v>2010</v>
          </cell>
          <cell r="B34" t="str">
            <v>Багатопрофільна стаціонарна медична допомога населенню</v>
          </cell>
        </row>
        <row r="35">
          <cell r="A35" t="str">
            <v>2020</v>
          </cell>
          <cell r="B35" t="str">
            <v>Спеціалізована стаціонарна медична допомога населенню</v>
          </cell>
        </row>
        <row r="36">
          <cell r="A36" t="str">
            <v>2030</v>
          </cell>
          <cell r="B36" t="str">
            <v>Лікарсько-акушерська допомога вагітним, породіллям та новонародженим</v>
          </cell>
        </row>
        <row r="37">
          <cell r="A37" t="str">
            <v>2040</v>
          </cell>
          <cell r="B37" t="str">
            <v>Санаторно-курортна допомога населенню</v>
          </cell>
        </row>
        <row r="38">
          <cell r="A38" t="str">
            <v>2050</v>
          </cell>
          <cell r="B38" t="str">
            <v>Медико-соціальний захист дітей-сиріт і дітей, позбавлених батьківського піклування</v>
          </cell>
        </row>
        <row r="39">
          <cell r="A39" t="str">
            <v>2060</v>
          </cell>
          <cell r="B39" t="str">
            <v>Створення банків крові та її компонентів</v>
          </cell>
        </row>
        <row r="40">
          <cell r="A40" t="str">
            <v>2070</v>
          </cell>
          <cell r="B40" t="str">
            <v>Екстрена та швидка медична допомога населенню</v>
          </cell>
        </row>
        <row r="41">
          <cell r="A41" t="str">
            <v>2080</v>
          </cell>
          <cell r="B41" t="str">
            <v>Амбулаторно-поліклінічна допомога населенню, крім первинної медичної допомоги</v>
          </cell>
        </row>
        <row r="42">
          <cell r="A42" t="str">
            <v>2090</v>
          </cell>
          <cell r="B42" t="str">
            <v>Спеціалізована амбулаторно-поліклінічна допомога населенню</v>
          </cell>
        </row>
        <row r="43">
          <cell r="A43" t="str">
            <v>2100</v>
          </cell>
          <cell r="B43" t="str">
            <v>Стоматологічна допомога населенню</v>
          </cell>
        </row>
        <row r="44">
          <cell r="A44" t="str">
            <v>2110</v>
          </cell>
          <cell r="B44" t="str">
            <v>Первинна медична допомога населенню</v>
          </cell>
        </row>
        <row r="45">
          <cell r="A45" t="str">
            <v>2111</v>
          </cell>
          <cell r="B45" t="str">
            <v>Первинна медична допомога населенню, що надається центрами первинної медичної (медико-санітарної) допомоги</v>
          </cell>
        </row>
        <row r="46">
          <cell r="A46" t="str">
            <v>2112</v>
          </cell>
          <cell r="B46" t="str">
            <v>Первинна медична допомога населенню, що надається фельдшерськими, фельдшерсько-акушерськими пунктами</v>
          </cell>
        </row>
        <row r="47">
          <cell r="A47" t="str">
            <v>2113</v>
          </cell>
          <cell r="B47" t="str">
            <v>Первинна медична допомога населенню, що надається амбулаторно-поліклінічними закладами (відділеннями)</v>
          </cell>
        </row>
        <row r="48">
          <cell r="A48" t="str">
            <v>2120</v>
          </cell>
          <cell r="B48" t="str">
            <v>Інформаційно-методичне та просвітницьке забезпечення в галузі охорони здоров'я</v>
          </cell>
        </row>
        <row r="49">
          <cell r="A49" t="str">
            <v>2130</v>
          </cell>
          <cell r="B49" t="str">
            <v>Проведення належної медико-соціальної експертизи (МСЕК)</v>
          </cell>
        </row>
        <row r="50">
          <cell r="A50" t="str">
            <v>2140</v>
          </cell>
          <cell r="B50" t="str">
            <v>Програми і централізовані заходи у галузі охорони здоров?я</v>
          </cell>
        </row>
        <row r="51">
          <cell r="A51" t="str">
            <v>2141</v>
          </cell>
          <cell r="B51" t="str">
            <v>Програми і централізовані заходи з імунопрофілактики</v>
          </cell>
        </row>
        <row r="52">
          <cell r="A52" t="str">
            <v>2142</v>
          </cell>
          <cell r="B52" t="str">
            <v>Програми і централізовані заходи боротьби з туберкульозом</v>
          </cell>
        </row>
        <row r="53">
          <cell r="A53" t="str">
            <v>2143</v>
          </cell>
          <cell r="B53" t="str">
            <v>Програми і централізовані заходи профілактики ВІЛ-інфекції/СНІДу</v>
          </cell>
        </row>
        <row r="54">
          <cell r="A54" t="str">
            <v>2144</v>
          </cell>
          <cell r="B54" t="str">
            <v>Централізовані заходи з лікування хворих на цукровий та нецукровий діабет</v>
          </cell>
        </row>
        <row r="55">
          <cell r="A55" t="str">
            <v>2145</v>
          </cell>
          <cell r="B55" t="str">
            <v>Централізовані заходи з лікування онкологічних хворих</v>
          </cell>
        </row>
        <row r="56">
          <cell r="A56" t="str">
            <v>2146</v>
          </cell>
          <cell r="B56" t="str">
            <v>Відшкодування вартості лікарських засобів для лікування окремих захворювань</v>
          </cell>
        </row>
        <row r="57">
          <cell r="A57" t="str">
            <v>2150</v>
          </cell>
          <cell r="B57" t="str">
            <v>Інші програми, заклади та заходи у сфері охорони здоров?я</v>
          </cell>
        </row>
        <row r="58">
          <cell r="A58" t="str">
            <v>2151</v>
          </cell>
          <cell r="B58" t="str">
            <v>Забезпечення діяльності інших закладів у сфері охорони здоров?я</v>
          </cell>
        </row>
        <row r="59">
          <cell r="A59" t="str">
            <v>2152</v>
          </cell>
          <cell r="B59" t="str">
            <v>Інші програми та заходи у сфері охорони здоров?я</v>
          </cell>
        </row>
        <row r="60">
          <cell r="A60" t="str">
            <v>3000</v>
          </cell>
          <cell r="B60" t="str">
            <v>Соціальний захист та соціальне забезпечення</v>
          </cell>
        </row>
        <row r="61">
          <cell r="A61" t="str">
            <v>3010</v>
          </cell>
          <cell r="B61" t="str">
            <v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v>
          </cell>
        </row>
        <row r="62">
          <cell r="A62" t="str">
            <v>3011</v>
          </cell>
          <cell r="B62" t="str">
            <v>Надання пільг на оплату житлово-комунальних послуг окремим категоріям громадян відповідно до законодавства</v>
          </cell>
        </row>
        <row r="63">
          <cell r="A63" t="str">
            <v>3012</v>
          </cell>
          <cell r="B63" t="str">
            <v>Надання субсидій населенню для відшкодування витрат на оплату житлово-комунальних послуг</v>
          </cell>
        </row>
        <row r="64">
          <cell r="A64" t="str">
            <v>3020</v>
          </cell>
          <cell r="B64" t="str">
            <v>Надання пільг та субсидій населенню на придбання твердого та рідкого пічного побутового палива і скрапленого газу</v>
          </cell>
        </row>
        <row r="65">
          <cell r="A65" t="str">
            <v>3021</v>
          </cell>
          <cell r="B65" t="str">
            <v>Надання пільг на придбання твердого та рідкого пічного побутового палива і скрапленого газу окремим категоріям громадян відповідно до законодавства</v>
          </cell>
        </row>
        <row r="66">
          <cell r="A66" t="str">
            <v>3022</v>
          </cell>
          <cell r="B66" t="str">
            <v>Надання субсидій населенню для відшкодування витрат на придбання твердого та рідкого пічного побутового палива і скрапленого газу</v>
          </cell>
        </row>
        <row r="67">
          <cell r="A67" t="str">
            <v>3023</v>
          </cell>
          <cell r="B67" t="str">
            <v>Забезпечення побутовим вугіллям окремих категорій громадян</v>
          </cell>
        </row>
        <row r="68">
          <cell r="A68" t="str">
            <v>3030</v>
          </cell>
          <cell r="B68" t="str">
            <v>Надання пільг з оплати послуг зв?язку, інших передбачених законодавством пільг окремим категоріям громадян та компенсації за пільговий проїзд окремих категорій громадян</v>
          </cell>
        </row>
        <row r="69">
          <cell r="A69" t="str">
            <v>3031</v>
          </cell>
          <cell r="B69" t="str">
            <v>Надання інших пільг окремим категоріям громадян відповідно до законодавства</v>
          </cell>
        </row>
        <row r="70">
          <cell r="A70" t="str">
            <v>3032</v>
          </cell>
          <cell r="B70" t="str">
            <v>Надання пільг окремим категоріям громадян з оплати послуг зв'язку</v>
          </cell>
        </row>
        <row r="71">
          <cell r="A71" t="str">
            <v>3033</v>
          </cell>
          <cell r="B71" t="str">
            <v>Компенсаційні виплати на пільговий проїзд автомобільним транспортом окремим категоріям громадян</v>
          </cell>
        </row>
        <row r="72">
          <cell r="A72" t="str">
            <v>3034</v>
          </cell>
          <cell r="B72" t="str">
            <v>Компенсаційні виплати за пільговий проїзд окремих категорій громадян на водному транспорті</v>
          </cell>
        </row>
        <row r="73">
          <cell r="A73" t="str">
            <v>3035</v>
          </cell>
          <cell r="B73" t="str">
            <v>Компенсаційні виплати за пільговий проїзд окремих категорій громадян на залізничному транспорті</v>
          </cell>
        </row>
        <row r="74">
          <cell r="A74" t="str">
            <v>3036</v>
          </cell>
          <cell r="B74" t="str">
            <v>Компенсаційні виплати на пільговий проїзд електротранспортом окремим категоріям громадян</v>
          </cell>
        </row>
        <row r="75">
          <cell r="A75" t="str">
            <v>3040</v>
          </cell>
          <cell r="B75" t="str">
            <v>Надання допомоги сім'ям з дітьми, малозабезпеченим сім?ям, тимчасової допомоги дітям</v>
          </cell>
        </row>
        <row r="76">
          <cell r="A76" t="str">
            <v>3041</v>
          </cell>
          <cell r="B76" t="str">
            <v>Надання допомоги у зв'язку з вагітністю і пологами</v>
          </cell>
        </row>
        <row r="77">
          <cell r="A77" t="str">
            <v>3042</v>
          </cell>
          <cell r="B77" t="str">
            <v>Надання допомоги при усиновленні дитини</v>
          </cell>
        </row>
        <row r="78">
          <cell r="A78" t="str">
            <v>3043</v>
          </cell>
          <cell r="B78" t="str">
            <v>Надання допомоги при народженні дитини</v>
          </cell>
        </row>
        <row r="79">
          <cell r="A79" t="str">
            <v>3044</v>
          </cell>
          <cell r="B79" t="str">
            <v>Надання допомоги на дітей, над якими встановлено опіку чи піклування</v>
          </cell>
        </row>
        <row r="80">
          <cell r="A80" t="str">
            <v>3045</v>
          </cell>
          <cell r="B80" t="str">
            <v>Надання допомоги на дітей одиноким матерям</v>
          </cell>
        </row>
        <row r="81">
          <cell r="A81" t="str">
            <v>3046</v>
          </cell>
          <cell r="B81" t="str">
            <v>Надання тимчасової державної допомоги дітям</v>
          </cell>
        </row>
        <row r="82">
          <cell r="A82" t="str">
            <v>3047</v>
          </cell>
          <cell r="B82" t="str">
            <v>Надання державної соціальної допомоги малозабезпеченим сім?ям</v>
          </cell>
        </row>
        <row r="83">
          <cell r="A83" t="str">
            <v>3050</v>
          </cell>
          <cell r="B83" t="str">
            <v>Пільгове медичне обслуговування осіб, які постраждали внаслідок Чорнобильської катастрофи</v>
          </cell>
        </row>
        <row r="84">
          <cell r="A84" t="str">
            <v>3060</v>
          </cell>
          <cell r="B84" t="str">
            <v>Оздоровлення громадян, які постраждали внаслідок Чорнобильської катастрофи</v>
          </cell>
        </row>
        <row r="85">
          <cell r="A85" t="str">
            <v>3070</v>
          </cell>
          <cell r="B85" t="str">
            <v>Виплата компенсації реабілітованим</v>
          </cell>
        </row>
        <row r="86">
          <cell r="A86" t="str">
            <v>3080</v>
          </cell>
          <cell r="B86" t="str">
            <v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</v>
          </cell>
        </row>
        <row r="87">
          <cell r="A87" t="str">
            <v>3081</v>
          </cell>
          <cell r="B87" t="str">
            <v>Надання державної соціальної допомоги особам з інвалідністю з дитинства та дітям з інвалідністю</v>
          </cell>
        </row>
        <row r="88">
          <cell r="A88" t="str">
            <v>3082</v>
          </cell>
          <cell r="B88" t="str">
            <v>Надання державної соціальної допомоги особам,  які не  мають права на пенсію, та особам з інвалідністю, державної соціальної допомоги на догляд</v>
          </cell>
        </row>
        <row r="89">
          <cell r="A89" t="str">
            <v>3083</v>
          </cell>
          <cell r="B89" t="str">
            <v>Надання допомоги по догляду за особами з інвалідністю І чи ІІ групи внаслідок психічного розладу</v>
          </cell>
        </row>
        <row r="90">
          <cell r="A90" t="str">
            <v>3084</v>
          </cell>
          <cell r="B90" t="str">
            <v>Надання тимчасової державної соціальної допомоги непрацюючій особі, яка досягла загального пенсійного віку, але не набула права на пенсійну виплату</v>
          </cell>
        </row>
        <row r="91">
          <cell r="A91" t="str">
            <v>3085</v>
          </cell>
          <cell r="B91" t="str">
            <v>Надання щомісячної компенсаційної виплати непрацюючій працездатній особі, яка доглядає за особою з інвалідністю І групи, а також за особою, яка досягла 80-річного віку</v>
          </cell>
        </row>
        <row r="92">
          <cell r="A92" t="str">
            <v>3090</v>
          </cell>
          <cell r="B92" t="str">
            <v>Видатки на поховання учасників бойових дій та осіб з інвалідністю внаслідок війни</v>
          </cell>
        </row>
        <row r="93">
          <cell r="A93" t="str">
            <v>3100</v>
          </cell>
          <cell r="B93" t="str">
            <v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v>
          </cell>
        </row>
        <row r="94">
          <cell r="A94" t="str">
            <v>3101</v>
          </cell>
          <cell r="B94" t="str">
            <v>Забезпечення соціальними послугами стаціонарного догляду з наданням місця для проживання дітей з вадами фізичного та розумового розвитку</v>
          </cell>
        </row>
        <row r="95">
          <cell r="A95" t="str">
            <v>3102</v>
          </cell>
          <cell r="B95" t="str">
            <v>Забезпечення соціальними послугами стаціонарного догляду з наданням місця для проживання, всебічної підтримки, захисту та безпеки осіб, які не можуть вести самостійний спосіб життя через похилий вік, фізичні та розумові вади, психічні захворювання або ін</v>
          </cell>
        </row>
        <row r="96">
          <cell r="A96" t="str">
            <v>3103</v>
          </cell>
          <cell r="B96" t="str">
            <v>Навчання та трудове влаштування осіб з інвалідністю</v>
          </cell>
        </row>
        <row r="97">
          <cell r="A97" t="str">
            <v>3104</v>
          </cell>
          <cell r="B97" t="str">
            <v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v>
          </cell>
        </row>
        <row r="98">
          <cell r="A98" t="str">
            <v>3105</v>
          </cell>
          <cell r="B98" t="str">
            <v>Надання реабілітаційних послуг особам з інвалідністю та дітям з інвалідністю</v>
          </cell>
        </row>
        <row r="99">
          <cell r="A99" t="str">
            <v>3110</v>
          </cell>
          <cell r="B99" t="str">
            <v>Заклади і заходи з питань дітей та їх соціального захисту</v>
          </cell>
        </row>
        <row r="100">
          <cell r="A100" t="str">
            <v>3111</v>
          </cell>
          <cell r="B100" t="str">
            <v>Утримання закладів, що надають соціальні послуги дітям, які опинились у складних життєвих обставинах</v>
          </cell>
        </row>
        <row r="101">
          <cell r="A101" t="str">
            <v>3112</v>
          </cell>
          <cell r="B101" t="str">
            <v>Заходи державної політики з питань дітей та їх соціального захисту</v>
          </cell>
        </row>
        <row r="102">
          <cell r="A102" t="str">
            <v>3120</v>
          </cell>
          <cell r="B102" t="str">
            <v>Здійснення соціальної роботи з вразливими категоріями населення</v>
          </cell>
        </row>
        <row r="103">
          <cell r="A103" t="str">
            <v>3121</v>
          </cell>
          <cell r="B103" t="str">
            <v>Утримання та забезпечення діяльності центрів соціальних служб для сім?ї, дітей та молоді</v>
          </cell>
        </row>
        <row r="104">
          <cell r="A104" t="str">
            <v>3122</v>
          </cell>
          <cell r="B104" t="str">
            <v>Заходи державної політики із забезпечення рівних прав та можливостей жінок та чоловіків</v>
          </cell>
        </row>
        <row r="105">
          <cell r="A105" t="str">
            <v>3123</v>
          </cell>
          <cell r="B105" t="str">
            <v>Заходи державної політики з питань сім'ї</v>
          </cell>
        </row>
        <row r="106">
          <cell r="A106" t="str">
            <v>3130</v>
          </cell>
          <cell r="B106" t="str">
            <v>Реалізація державної політики у молодіжній сфері</v>
          </cell>
        </row>
        <row r="107">
          <cell r="A107" t="str">
            <v>3131</v>
          </cell>
          <cell r="B107" t="str">
            <v>Здійснення заходів та реалізація проектів на виконання Державної цільової соціальної програми ?Молодь України?</v>
          </cell>
        </row>
        <row r="108">
          <cell r="A108" t="str">
            <v>3132</v>
          </cell>
          <cell r="B108" t="str">
            <v>Утримання клубів для підлітків за місцем проживання</v>
          </cell>
        </row>
        <row r="109">
          <cell r="A109" t="str">
            <v>3133</v>
          </cell>
          <cell r="B109" t="str">
            <v>Інші заходи та заклади молодіжної політики</v>
          </cell>
        </row>
        <row r="110">
          <cell r="A110" t="str">
            <v>3140</v>
          </cell>
          <cell r="B110" t="str">
            <v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v>
          </cell>
        </row>
        <row r="111">
          <cell r="A111" t="str">
            <v>3150</v>
          </cell>
          <cell r="B111" t="str">
            <v>Розселення та облаштування депортованих кримських татар та осіб інших національностей, депортованих з України</v>
          </cell>
        </row>
        <row r="112">
          <cell r="A112" t="str">
            <v>3160</v>
          </cell>
          <cell r="B112" t="str">
            <v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v>
          </cell>
        </row>
        <row r="113">
          <cell r="A113" t="str">
            <v>3170</v>
          </cell>
          <cell r="B113" t="str">
            <v>Забезпечення реалізації окремих програм для осіб з інвалідністю</v>
          </cell>
        </row>
        <row r="114">
          <cell r="A114" t="str">
            <v>3171</v>
          </cell>
          <cell r="B114" t="str">
            <v>Компенсаційні виплати особам з інвалідністю на бензин, ремонт, технічне обслуговування автомобілів, мотоколясок і на транспортне обслуговування</v>
          </cell>
        </row>
        <row r="115">
          <cell r="A115" t="str">
            <v>3172</v>
          </cell>
          <cell r="B115" t="str">
            <v>Встановлення телефонів особам з інвалідністю І і ІІ груп</v>
          </cell>
        </row>
        <row r="116">
          <cell r="A116" t="str">
            <v>3180</v>
          </cell>
          <cell r="B116" t="str">
            <v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</v>
          </cell>
        </row>
        <row r="117">
          <cell r="A117" t="str">
            <v>3190</v>
          </cell>
          <cell r="B117" t="str">
            <v>Соціальний захист ветеранів війни та праці</v>
          </cell>
        </row>
        <row r="118">
          <cell r="A118" t="str">
            <v>3191</v>
          </cell>
          <cell r="B118" t="str">
            <v>Інші видатки на соціальний захист ветеранів війни та праці</v>
          </cell>
        </row>
        <row r="119">
          <cell r="A119" t="str">
            <v>3192</v>
          </cell>
          <cell r="B119" t="str">
            <v>Надання фінансової підтримки громадським організаціям ветеранів і осіб з інвалідністю, діяльність яких має соціальну спрямованість</v>
          </cell>
        </row>
        <row r="120">
          <cell r="A120" t="str">
            <v>3200</v>
          </cell>
          <cell r="B120" t="str">
            <v>Забезпечення обробки інформації з нарахування та виплати допомог і компенсацій</v>
          </cell>
        </row>
        <row r="121">
          <cell r="A121" t="str">
            <v>3210</v>
          </cell>
          <cell r="B121" t="str">
            <v>Організація та проведення громадських робіт</v>
          </cell>
        </row>
        <row r="122">
          <cell r="A122" t="str">
            <v>3220</v>
          </cell>
          <cell r="B122" t="str">
            <v>Грошова компенсація за належні для отримання жилі приміщення для окремих категорій населення відповідно до законодавства</v>
          </cell>
        </row>
        <row r="123">
          <cell r="A123" t="str">
            <v>3221</v>
          </cell>
          <cell r="B123" t="str">
            <v>Грошова компенсація за належні для отримання жилі приміщення для сімей загиблих осіб, визначених абзацами 5-8 пункту 1 статті 10 Закону України ?Про статус ветеранів війни, гарантії їх соціального захисту?, для осіб з інвалідністю І-ІІ групи, яка настала</v>
          </cell>
        </row>
        <row r="124">
          <cell r="A124" t="str">
            <v>3222</v>
          </cell>
          <cell r="B124" t="str">
            <v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</v>
          </cell>
        </row>
        <row r="125">
          <cell r="A125" t="str">
            <v>3223</v>
          </cell>
          <cell r="B125" t="str">
            <v>Грошова компенсація за належні для отримання жилі приміщення для сімей загиблих учасників бойових дій на території інших держав, визначених у абзаці першому пункту 1 статті 10 Закону України ?Про статус ветеранів війни, гарантії їх соціального захисту?,</v>
          </cell>
        </row>
        <row r="126">
          <cell r="A126" t="str">
            <v>3230</v>
          </cell>
          <cell r="B126" t="str">
            <v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</v>
          </cell>
        </row>
        <row r="127">
          <cell r="A127" t="str">
            <v>3240</v>
          </cell>
          <cell r="B127" t="str">
            <v>Інші заклади та заходи</v>
          </cell>
        </row>
        <row r="128">
          <cell r="A128" t="str">
            <v>3241</v>
          </cell>
          <cell r="B128" t="str">
            <v>Забезпечення діяльності інших закладів у сфері соціального захисту і соціального забезпечення</v>
          </cell>
        </row>
        <row r="129">
          <cell r="A129" t="str">
            <v>3242</v>
          </cell>
          <cell r="B129" t="str">
            <v>Інші заходи у сфері соціального захисту і соціального забезпечення</v>
          </cell>
        </row>
        <row r="130">
          <cell r="A130" t="str">
            <v>4000</v>
          </cell>
          <cell r="B130" t="str">
            <v>Культура і мистецтво</v>
          </cell>
        </row>
        <row r="131">
          <cell r="A131" t="str">
            <v>4010</v>
          </cell>
          <cell r="B131" t="str">
            <v>Фінансова підтримка театрів</v>
          </cell>
        </row>
        <row r="132">
          <cell r="A132" t="str">
            <v>4020</v>
          </cell>
          <cell r="B132" t="str">
            <v>Фінансова підтримка філармоній, художніх і музичних колективів, ансамблів, концертних та циркових організацій</v>
          </cell>
        </row>
        <row r="133">
          <cell r="A133" t="str">
            <v>4030</v>
          </cell>
          <cell r="B133" t="str">
            <v>Забезпечення діяльності бібліотек</v>
          </cell>
        </row>
        <row r="134">
          <cell r="A134" t="str">
            <v>4040</v>
          </cell>
          <cell r="B134" t="str">
            <v>Забезпечення діяльності музеїв і виставок</v>
          </cell>
        </row>
        <row r="135">
          <cell r="A135" t="str">
            <v>4050</v>
          </cell>
          <cell r="B135" t="str">
            <v>Забезпечення діяльності заповідників</v>
          </cell>
        </row>
        <row r="136">
          <cell r="A136" t="str">
            <v>4060</v>
          </cell>
          <cell r="B136" t="str">
            <v>Забезпечення діяльності палаців і будинків культури, клубів, центрів дозвілля та інших клубних закладів</v>
          </cell>
        </row>
        <row r="137">
          <cell r="A137" t="str">
            <v>4070</v>
          </cell>
          <cell r="B137" t="str">
            <v>Фінансова підтримка кінематографії</v>
          </cell>
        </row>
        <row r="138">
          <cell r="A138" t="str">
            <v>4080</v>
          </cell>
          <cell r="B138" t="str">
            <v>Інші заклади та заходи в галузі культури і мистецтва</v>
          </cell>
        </row>
        <row r="139">
          <cell r="A139" t="str">
            <v>4081</v>
          </cell>
          <cell r="B139" t="str">
            <v>Забезпечення діяльності інших закладів в галузі культури і мистецтва</v>
          </cell>
        </row>
        <row r="140">
          <cell r="A140" t="str">
            <v>4082</v>
          </cell>
          <cell r="B140" t="str">
            <v>Інші заходи в галузі культури і мистецтва</v>
          </cell>
        </row>
        <row r="141">
          <cell r="A141" t="str">
            <v>5000</v>
          </cell>
          <cell r="B141" t="str">
            <v>Фізична культура і спорт</v>
          </cell>
        </row>
        <row r="142">
          <cell r="A142" t="str">
            <v>5010</v>
          </cell>
          <cell r="B142" t="str">
            <v>Проведення спортивної роботи в регіоні</v>
          </cell>
        </row>
        <row r="143">
          <cell r="A143" t="str">
            <v>5011</v>
          </cell>
          <cell r="B143" t="str">
            <v>Проведення навчально-тренувальних зборів і змагань з олімпійських видів спорту</v>
          </cell>
        </row>
        <row r="144">
          <cell r="A144" t="str">
            <v>5012</v>
          </cell>
          <cell r="B144" t="str">
            <v>Проведення навчально-тренувальних зборів і змагань з неолімпійських видів спорту</v>
          </cell>
        </row>
        <row r="145">
          <cell r="A145" t="str">
            <v>5020</v>
          </cell>
          <cell r="B145" t="str">
            <v>Здійснення фізкультурно-спортивної та реабілітаційної роботи серед осіб з інвалідністю</v>
          </cell>
        </row>
        <row r="146">
          <cell r="A146" t="str">
            <v>5021</v>
          </cell>
          <cell r="B146" t="str">
            <v>Утримання центрів фізичної культури і спорту осіб з інвалідністю і реабілітаційних шкіл</v>
          </cell>
        </row>
        <row r="147">
          <cell r="A147" t="str">
            <v>5022</v>
          </cell>
          <cell r="B147" t="str">
            <v>Проведення навчально-тренувальних зборів і змагань та заходів зі спорту осіб з інвалідністю</v>
          </cell>
        </row>
        <row r="148">
          <cell r="A148" t="str">
            <v>5030</v>
          </cell>
          <cell r="B148" t="str">
            <v>Розвиток дитячо-юнацького та резервного спорту</v>
          </cell>
        </row>
        <row r="149">
          <cell r="A149" t="str">
            <v>5031</v>
          </cell>
          <cell r="B149" t="str">
            <v>Утримання та навчально-тренувальна робота комунальних дитячо-юнацьких спортивних шкіл</v>
          </cell>
        </row>
        <row r="150">
          <cell r="A150" t="str">
            <v>5032</v>
          </cell>
          <cell r="B150" t="str">
            <v>Фінансова підтримка дитячо-юнацьких спортивних шкіл фізкультурно-спортивних товариств</v>
          </cell>
        </row>
        <row r="151">
          <cell r="A151" t="str">
            <v>5033</v>
          </cell>
          <cell r="B151" t="str">
            <v>Забезпечення підготовки спортсменів школами вищої спортивної майстерності</v>
          </cell>
        </row>
        <row r="152">
          <cell r="A152" t="str">
            <v>5040</v>
          </cell>
          <cell r="B152" t="str">
            <v>Підтримка і розвиток спортивної інфраструктури</v>
          </cell>
        </row>
        <row r="153">
          <cell r="A153" t="str">
            <v>5041</v>
          </cell>
          <cell r="B153" t="str">
            <v>Утримання та фінансова підтримка спортивних споруд</v>
          </cell>
        </row>
        <row r="154">
          <cell r="A154" t="str">
            <v>5042</v>
          </cell>
          <cell r="B154" t="str">
            <v>Фінансова підтримка спортивних споруд, які належать громадським організаціям фізкультурно-спортивної спрямованості</v>
          </cell>
        </row>
        <row r="155">
          <cell r="A155" t="str">
            <v>5043</v>
          </cell>
          <cell r="B155" t="str">
            <v>Розвиток палаців спорту</v>
          </cell>
        </row>
        <row r="156">
          <cell r="A156" t="str">
            <v>5044</v>
          </cell>
          <cell r="B156" t="str">
            <v>Створення сучасного біатлонного комплексу</v>
          </cell>
        </row>
        <row r="157">
          <cell r="A157" t="str">
            <v>5050</v>
          </cell>
          <cell r="B157" t="str">
            <v>Підтримка фізкультурно-спортивного руху</v>
          </cell>
        </row>
        <row r="158">
          <cell r="A158" t="str">
            <v>5051</v>
          </cell>
          <cell r="B158" t="str">
            <v>Фінансова підтримка регіональних всеукраїнських організацій фізкультурно-спортивної спрямованості для проведення навчально-тренувальної та спортивної роботи</v>
          </cell>
        </row>
        <row r="159">
          <cell r="A159" t="str">
            <v>5052</v>
          </cell>
          <cell r="B159" t="str">
            <v>Фінансова підтримка регіональних осередків всеукраїнських організацій фізкультурно-спортивної спрямованості у здійсненні фізкультурно-масових заходів серед населення регіону</v>
          </cell>
        </row>
        <row r="160">
          <cell r="A160" t="str">
            <v>5053</v>
          </cell>
          <cell r="B160" t="str">
            <v>Фінансова підтримка на утримання місцевих осередків (рад) всеукраїнських організацій фізкультурно-спортивної спрямованості</v>
          </cell>
        </row>
        <row r="161">
          <cell r="A161" t="str">
            <v>5060</v>
          </cell>
          <cell r="B161" t="str">
            <v>Інші заходи з розвитку фізичної культури та спорту</v>
          </cell>
        </row>
        <row r="162">
          <cell r="A162" t="str">
            <v>5061</v>
          </cell>
          <cell r="B162" t="str">
            <v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v>
          </cell>
        </row>
        <row r="163">
          <cell r="A163" t="str">
            <v>5062</v>
          </cell>
          <cell r="B163" t="str">
            <v>Підтримка спорту вищих досягнень та організацій, які здійснюють фізкультурно-спортивну діяльність в регіоні</v>
          </cell>
        </row>
        <row r="164">
          <cell r="A164" t="str">
            <v>5063</v>
          </cell>
          <cell r="B164" t="str">
            <v>Забезпечення діяльності централізованої бухгалтерії</v>
          </cell>
        </row>
        <row r="165">
          <cell r="A165" t="str">
            <v>6000</v>
          </cell>
          <cell r="B165" t="str">
            <v>Житлово-комунальне господарство</v>
          </cell>
        </row>
        <row r="166">
          <cell r="A166" t="str">
            <v>6010</v>
          </cell>
          <cell r="B166" t="str">
            <v>Утримання та ефективна експлуатація об?єктів житлово-комунального господарства</v>
          </cell>
        </row>
        <row r="167">
          <cell r="A167" t="str">
            <v>6011</v>
          </cell>
          <cell r="B167" t="str">
            <v>Експлуатація та технічне обслуговування житлового фонду</v>
          </cell>
        </row>
        <row r="168">
          <cell r="A168" t="str">
            <v>6012</v>
          </cell>
          <cell r="B168" t="str">
            <v>Забезпечення д?яльност? з виробництва, транспортування, постачання теплової енерг?ї</v>
          </cell>
        </row>
        <row r="169">
          <cell r="A169" t="str">
            <v>6013</v>
          </cell>
          <cell r="B169" t="str">
            <v>Забезпечення діяльності водопровідно-каналізаційного господарства</v>
          </cell>
        </row>
        <row r="170">
          <cell r="A170" t="str">
            <v>6014</v>
          </cell>
          <cell r="B170" t="str">
            <v>Забезпечення збору та вивезення сміття і відходів</v>
          </cell>
        </row>
        <row r="171">
          <cell r="A171" t="str">
            <v>6015</v>
          </cell>
          <cell r="B171" t="str">
            <v>Забезпечення надійної та безперебійної експлуатації ліфтів</v>
          </cell>
        </row>
        <row r="172">
          <cell r="A172" t="str">
            <v>6016</v>
          </cell>
          <cell r="B172" t="str">
            <v>Впровадження засобів обліку витрат та регулювання споживання води та теплової енергії</v>
          </cell>
        </row>
        <row r="173">
          <cell r="A173" t="str">
            <v>6017</v>
          </cell>
          <cell r="B173" t="str">
            <v>Інша діяльність, пов?язана з експлуатацією об?єктів житлово-комунального господарства</v>
          </cell>
        </row>
        <row r="174">
          <cell r="A174" t="str">
            <v>6020</v>
          </cell>
          <cell r="B174" t="str">
            <v>Забезпечення функціонування підприємств, установ та організацій, що виробляють, виконують та/або надають житлово-комунальні послуги</v>
          </cell>
        </row>
        <row r="175">
          <cell r="A175" t="str">
            <v>6030</v>
          </cell>
          <cell r="B175" t="str">
            <v>Організація благоустрою населених пунктів</v>
          </cell>
        </row>
        <row r="176">
          <cell r="A176" t="str">
            <v>6040</v>
          </cell>
          <cell r="B176" t="str">
            <v>Заходи, пов?язані з поліпшенням питної води</v>
          </cell>
        </row>
        <row r="177">
          <cell r="A177" t="str">
            <v>6050</v>
          </cell>
          <cell r="B177" t="str">
            <v>Попередження аварій та запобігання техногенним катастрофам у житлово-комунальному господарстві та на інших аварійних об?єктах комунальної власності</v>
          </cell>
        </row>
        <row r="178">
          <cell r="A178" t="str">
            <v>6060</v>
          </cell>
          <cell r="B178" t="str">
            <v>Утримання об'єктів соціальної сфери підприємств, що передаються до комунальної власності</v>
          </cell>
        </row>
        <row r="179">
          <cell r="A179" t="str">
            <v>6070</v>
          </cell>
          <cell r="B179" t="str">
            <v>Регулювання цін/тарифів на житлово-комунальні послуги</v>
          </cell>
        </row>
        <row r="180">
          <cell r="A180" t="str">
            <v>6071</v>
          </cell>
          <cell r="B180" t="str">
            <v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об?рунтованих витрат на їх виробниц</v>
          </cell>
        </row>
        <row r="181">
          <cell r="A181" t="str">
            <v>6072</v>
          </cell>
          <cell r="B181" t="str">
            <v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</v>
          </cell>
        </row>
        <row r="182">
          <cell r="A182" t="str">
            <v>6080</v>
          </cell>
          <cell r="B182" t="str">
            <v>Реалізація державних та місцевих житлових програм</v>
          </cell>
        </row>
        <row r="183">
          <cell r="A183" t="str">
            <v>6081</v>
          </cell>
          <cell r="B183" t="str">
            <v>Будівництво житла для окремих категорій населення відповідно до законодавства</v>
          </cell>
        </row>
        <row r="184">
          <cell r="A184" t="str">
            <v>6082</v>
          </cell>
          <cell r="B184" t="str">
            <v>Придбання житла для окремих категорій населення відповідно до законодавства</v>
          </cell>
        </row>
        <row r="185">
          <cell r="A185" t="str">
            <v>6083</v>
          </cell>
          <cell r="B185" t="str">
            <v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v>
          </cell>
        </row>
        <row r="186">
          <cell r="A186" t="str">
            <v>6084</v>
          </cell>
          <cell r="B186" t="str">
            <v>Витрати, пов?язані з наданням та обслуговуванням пільгових довгострокових кредитів, наданих громадянам на будівництво/реконструкцію/придбання житла</v>
          </cell>
        </row>
        <row r="187">
          <cell r="A187" t="str">
            <v>6085</v>
          </cell>
          <cell r="B187" t="str">
            <v>Здешевлення вартості іпотечних кредитів для забезпечення доступним житлом громадян, які потребують поліпшення житлових умов</v>
          </cell>
        </row>
        <row r="188">
          <cell r="A188" t="str">
            <v>6086</v>
          </cell>
          <cell r="B188" t="str">
            <v>Інша діяльність щодо забезпечення житлом громадян</v>
          </cell>
        </row>
        <row r="189">
          <cell r="A189" t="str">
            <v>6090</v>
          </cell>
          <cell r="B189" t="str">
            <v>Інша діяльність у сфері житлово-комунального господарства</v>
          </cell>
        </row>
        <row r="190">
          <cell r="A190" t="str">
            <v>7000</v>
          </cell>
          <cell r="B190" t="str">
            <v>Економічна діяльність</v>
          </cell>
        </row>
        <row r="191">
          <cell r="A191" t="str">
            <v>7100</v>
          </cell>
          <cell r="B191" t="str">
            <v>Сільське, лісове, рибне господарство та мисливство</v>
          </cell>
        </row>
        <row r="192">
          <cell r="A192" t="str">
            <v>7110</v>
          </cell>
          <cell r="B192" t="str">
            <v>Реалізація програм в галузі сільського господарства</v>
          </cell>
        </row>
        <row r="193">
          <cell r="A193" t="str">
            <v>7120</v>
          </cell>
          <cell r="B193" t="str">
            <v>Забезпечення діяльності ветеринарних лікарень та ветеринарних лабораторій</v>
          </cell>
        </row>
        <row r="194">
          <cell r="A194" t="str">
            <v>7130</v>
          </cell>
          <cell r="B194" t="str">
            <v>Здійснення  заходів із землеустрою</v>
          </cell>
        </row>
        <row r="195">
          <cell r="A195" t="str">
            <v>7140</v>
          </cell>
          <cell r="B195" t="str">
            <v>Інші заходи у сфері сільського господарства</v>
          </cell>
        </row>
        <row r="196">
          <cell r="A196" t="str">
            <v>7150</v>
          </cell>
          <cell r="B196" t="str">
            <v>Реалізація програм у галузі лісового господарства і мисливства</v>
          </cell>
        </row>
        <row r="197">
          <cell r="A197" t="str">
            <v>7160</v>
          </cell>
          <cell r="B197" t="str">
            <v>Реалізація програм в галузі рибного господарства</v>
          </cell>
        </row>
        <row r="198">
          <cell r="A198" t="str">
            <v>7200</v>
          </cell>
          <cell r="B198" t="str">
            <v>Газове господарство</v>
          </cell>
        </row>
        <row r="199">
          <cell r="A199" t="str">
            <v>7210</v>
          </cell>
          <cell r="B199" t="str">
            <v>Організація експлуатації  газового господарства</v>
          </cell>
        </row>
        <row r="200">
          <cell r="A200" t="str">
            <v>7220</v>
          </cell>
          <cell r="B200" t="str">
            <v>Газифікація населених пунктів</v>
          </cell>
        </row>
        <row r="201">
          <cell r="A201" t="str">
            <v>7300</v>
          </cell>
          <cell r="B201" t="str">
            <v>Будівництво та регіональний розвиток</v>
          </cell>
        </row>
        <row r="202">
          <cell r="A202" t="str">
            <v>7310</v>
          </cell>
          <cell r="B202" t="str">
            <v>Будівництво об'єктів житлово-комунального господарства</v>
          </cell>
        </row>
        <row r="203">
          <cell r="A203" t="str">
            <v>7320</v>
          </cell>
          <cell r="B203" t="str">
            <v>Будівництво об'єктів соціально-культурного призначення</v>
          </cell>
        </row>
        <row r="204">
          <cell r="A204" t="str">
            <v>7321</v>
          </cell>
          <cell r="B204" t="str">
            <v>Будівництво освітніх установ та закладів</v>
          </cell>
        </row>
        <row r="205">
          <cell r="A205" t="str">
            <v>7322</v>
          </cell>
          <cell r="B205" t="str">
            <v>Будівництво медичних установ та закладів</v>
          </cell>
        </row>
        <row r="206">
          <cell r="A206" t="str">
            <v>7323</v>
          </cell>
          <cell r="B206" t="str">
            <v>Будівництво установ та закладів соціальної сфери</v>
          </cell>
        </row>
        <row r="207">
          <cell r="A207" t="str">
            <v>7324</v>
          </cell>
          <cell r="B207" t="str">
            <v>Будівництво установ та закладів культури</v>
          </cell>
        </row>
        <row r="208">
          <cell r="A208" t="str">
            <v>7325</v>
          </cell>
          <cell r="B208" t="str">
            <v>Будівництво споруд, установ та закладів фізичної культури і спорту</v>
          </cell>
        </row>
        <row r="209">
          <cell r="A209" t="str">
            <v>7330</v>
          </cell>
          <cell r="B209" t="str">
            <v>Будівництво інших об'єктів соціальної та виробничої інфраструктури комунальної власності</v>
          </cell>
        </row>
        <row r="210">
          <cell r="A210" t="str">
            <v>7340</v>
          </cell>
          <cell r="B210" t="str">
            <v>Проектування, реставрація та охорона пам'яток архітектури</v>
          </cell>
        </row>
        <row r="211">
          <cell r="A211" t="str">
            <v>7350</v>
          </cell>
          <cell r="B211" t="str">
            <v>Розроблення схем планування та забудови територій (містобудівної документації)</v>
          </cell>
        </row>
        <row r="212">
          <cell r="A212" t="str">
            <v>7360</v>
          </cell>
          <cell r="B212" t="str">
            <v>Виконання інвестиційних проектів</v>
          </cell>
        </row>
        <row r="213">
          <cell r="A213" t="str">
            <v>7361</v>
          </cell>
          <cell r="B213" t="str">
            <v>Співфінансування інвестиційних проектів, що реалізуються за рахунок коштів державного фонду регіонального розвитку</v>
          </cell>
        </row>
        <row r="214">
          <cell r="A214" t="str">
            <v>7362</v>
          </cell>
          <cell r="B214" t="str">
            <v>Виконання інвестиційних проектів в рамках формування інфраструктури об'єднаних територіальних громад</v>
          </cell>
        </row>
        <row r="215">
          <cell r="A215" t="str">
            <v>7363</v>
          </cell>
          <cell r="B215" t="str">
            <v>Виконання інвестиційних проектів в рамках здійснення заходів щодо соціально-економічного розвитку окремих територій</v>
          </cell>
        </row>
        <row r="216">
          <cell r="A216" t="str">
            <v>7364</v>
          </cell>
          <cell r="B216" t="str">
            <v>Виконання інвестиційних проектів в рамках фінансування заходів соціально-економічної компенсації ризику населення, яке проживає на території зони спостереження</v>
          </cell>
        </row>
        <row r="217">
          <cell r="A217" t="str">
            <v>7365</v>
          </cell>
          <cell r="B217" t="str">
            <v>Виконання інвестиційних проектів в рамках реформування регіональних систем охорони здоров?я для здійснення  заходів з виконання спільного з Міжнародним банком реконструкції та розвитку проекту "Поліпшення охорони здоров'я на службі у людей"</v>
          </cell>
        </row>
        <row r="218">
          <cell r="A218" t="str">
            <v>7366</v>
          </cell>
          <cell r="B218" t="str">
            <v>Реалізація проектів в рамках Надзвичайної кредитної програми для відновлення України</v>
          </cell>
        </row>
        <row r="219">
          <cell r="A219" t="str">
            <v>7367</v>
          </cell>
          <cell r="B219" t="str">
            <v>Виконання інвестиційних проектів в рамках реалізації заходів, спрямованих на розвиток системи охорони здоров'я у сільській місцевості</v>
          </cell>
        </row>
        <row r="220">
          <cell r="A220" t="str">
            <v>7368</v>
          </cell>
          <cell r="B220" t="str">
            <v>Виконання інвестиційних проектів за рахунок субвенцій з інших бюджетів</v>
          </cell>
        </row>
        <row r="221">
          <cell r="A221" t="str">
            <v>7370</v>
          </cell>
          <cell r="B221" t="str">
            <v>Реалізація інших заходів щодо соціально-економічного розвитку територій</v>
          </cell>
        </row>
        <row r="222">
          <cell r="A222" t="str">
            <v>7400</v>
          </cell>
          <cell r="B222" t="str">
            <v>Транспорт та транспортна інфраструктура, дорожнє господарство</v>
          </cell>
        </row>
        <row r="223">
          <cell r="A223" t="str">
            <v>7410</v>
          </cell>
          <cell r="B223" t="str">
            <v>Забезпечення надання послуг з перевезення пасажирів автомобільним транспортом</v>
          </cell>
        </row>
        <row r="224">
          <cell r="A224" t="str">
            <v>7411</v>
          </cell>
          <cell r="B224" t="str">
            <v>Утримання та розвиток автотранспорту</v>
          </cell>
        </row>
        <row r="225">
          <cell r="A225" t="str">
            <v>7412</v>
          </cell>
          <cell r="B225" t="str">
            <v>Регулювання цін на послуги місцевого автотранспорту</v>
          </cell>
        </row>
        <row r="226">
          <cell r="A226" t="str">
            <v>7413</v>
          </cell>
          <cell r="B226" t="str">
            <v>Інші заходи у сфері автотранспорту</v>
          </cell>
        </row>
        <row r="227">
          <cell r="A227" t="str">
            <v>7420</v>
          </cell>
          <cell r="B227" t="str">
            <v>Забезпечення надання послуг з перевезення пасажирів електротранспортом</v>
          </cell>
        </row>
        <row r="228">
          <cell r="A228" t="str">
            <v>7421</v>
          </cell>
          <cell r="B228" t="str">
            <v>Утримання та розвиток наземного електротранспорту</v>
          </cell>
        </row>
        <row r="229">
          <cell r="A229" t="str">
            <v>7422</v>
          </cell>
          <cell r="B229" t="str">
            <v>Регулювання цін на послуги місцевого наземного електротранспорту</v>
          </cell>
        </row>
        <row r="230">
          <cell r="A230" t="str">
            <v>7423</v>
          </cell>
          <cell r="B230" t="str">
            <v>Утримання та розвиток метрополітену</v>
          </cell>
        </row>
        <row r="231">
          <cell r="A231" t="str">
            <v>7424</v>
          </cell>
          <cell r="B231" t="str">
            <v>Регулювання цін на послуги метрополітену</v>
          </cell>
        </row>
        <row r="232">
          <cell r="A232" t="str">
            <v>7425</v>
          </cell>
          <cell r="B232" t="str">
            <v>Розвиток мережі метрополітенів за рахунок коштів, які надаються з  державного бюджету</v>
          </cell>
        </row>
        <row r="233">
          <cell r="A233" t="str">
            <v>7426</v>
          </cell>
          <cell r="B233" t="str">
            <v>Інші заходи у сфері електротранспорту</v>
          </cell>
        </row>
        <row r="234">
          <cell r="A234" t="str">
            <v>7430</v>
          </cell>
          <cell r="B234" t="str">
            <v>Утримання та розвиток місцевих аеропортів</v>
          </cell>
        </row>
        <row r="235">
          <cell r="A235" t="str">
            <v>7440</v>
          </cell>
          <cell r="B235" t="str">
            <v>Утримання та розвиток транспортної інфраструктури</v>
          </cell>
        </row>
        <row r="236">
          <cell r="A236" t="str">
            <v>7441</v>
          </cell>
          <cell r="B236" t="str">
            <v>Утримання та розвиток мостів/шляхопроводів</v>
          </cell>
        </row>
        <row r="237">
          <cell r="A237" t="str">
            <v>7442</v>
          </cell>
          <cell r="B237" t="str">
            <v>Утримання та розвиток інших об?єктів транспортної інфраструктури</v>
          </cell>
        </row>
        <row r="238">
          <cell r="A238" t="str">
            <v>7450</v>
          </cell>
          <cell r="B238" t="str">
            <v>Інша діяльність у сфері транспорту</v>
          </cell>
        </row>
        <row r="239">
          <cell r="A239" t="str">
            <v>7460</v>
          </cell>
          <cell r="B239" t="str">
            <v>Утримання та розвиток автомобільних доріг та дорожньої інфраструктури</v>
          </cell>
        </row>
        <row r="240">
          <cell r="A240" t="str">
            <v>7461</v>
          </cell>
          <cell r="B240" t="str">
            <v>Утримання та розвиток автомобільних доріг та дорожньої інфраструктури за рахунок коштів місцевого бюджету</v>
          </cell>
        </row>
        <row r="241">
          <cell r="A241" t="str">
            <v>7462</v>
          </cell>
          <cell r="B241" t="str">
            <v>Утримання та розвиток автомобільних доріг та дорожньої інфраструктури за рахунок субвенції з  державного бюджету</v>
          </cell>
        </row>
        <row r="242">
          <cell r="A242" t="str">
            <v>7463</v>
          </cell>
          <cell r="B242" t="str">
            <v>Утримання та розвиток автомобільних доріг та дорожньої інфраструктури за рахунок трансфертів з інших місцевих бюджетів</v>
          </cell>
        </row>
        <row r="243">
          <cell r="A243" t="str">
            <v>7464</v>
          </cell>
          <cell r="B243" t="str">
            <v>Здійснення заходів в рамках проведення експерименту з розвитку автомобільних доріг загального користування в усіх областях та м. Києві, а також дорожньої інфраструктури у м. Києві</v>
          </cell>
        </row>
        <row r="244">
          <cell r="A244" t="str">
            <v>7470</v>
          </cell>
          <cell r="B244" t="str">
            <v>Інша діяльність у сфері дорожнього господарства</v>
          </cell>
        </row>
        <row r="245">
          <cell r="A245" t="str">
            <v>7500</v>
          </cell>
          <cell r="B245" t="str">
            <v>Зв'язок, телекомунікації та інформатика</v>
          </cell>
        </row>
        <row r="246">
          <cell r="A246" t="str">
            <v>7510</v>
          </cell>
          <cell r="B246" t="str">
            <v>Реалізація програм у сфері зв'язку</v>
          </cell>
        </row>
        <row r="247">
          <cell r="A247" t="str">
            <v>7520</v>
          </cell>
          <cell r="B247" t="str">
            <v>Реалізація Національної програми інформатизації</v>
          </cell>
        </row>
        <row r="248">
          <cell r="A248" t="str">
            <v>7530</v>
          </cell>
          <cell r="B248" t="str">
            <v>Інші заходи у сфері зв'язку, телекомунікації та інформатики</v>
          </cell>
        </row>
        <row r="249">
          <cell r="A249" t="str">
            <v>7600</v>
          </cell>
          <cell r="B249" t="str">
            <v>Інші програми та заходи, пов'язані з економічною діяльністю</v>
          </cell>
        </row>
        <row r="250">
          <cell r="A250" t="str">
            <v>7610</v>
          </cell>
          <cell r="B250" t="str">
            <v>Сприяння розвитку малого та середнього підприємництва</v>
          </cell>
        </row>
        <row r="251">
          <cell r="A251" t="str">
            <v>7620</v>
          </cell>
          <cell r="B251" t="str">
            <v>Розвиток готельного господарства та туризму</v>
          </cell>
        </row>
        <row r="252">
          <cell r="A252" t="str">
            <v>7621</v>
          </cell>
          <cell r="B252" t="str">
            <v>Підтримка діяльності готельного господарства</v>
          </cell>
        </row>
        <row r="253">
          <cell r="A253" t="str">
            <v>7622</v>
          </cell>
          <cell r="B253" t="str">
            <v>Реалізація програм і заходів в галузі туризму та курортів</v>
          </cell>
        </row>
        <row r="254">
          <cell r="A254" t="str">
            <v>7630</v>
          </cell>
          <cell r="B254" t="str">
            <v>Реалізація програм і заходів в галузі зовнішньоекономічної діяльності</v>
          </cell>
        </row>
        <row r="255">
          <cell r="A255" t="str">
            <v>7640</v>
          </cell>
          <cell r="B255" t="str">
            <v>Заходи з енергозбереження</v>
          </cell>
        </row>
        <row r="256">
          <cell r="A256" t="str">
            <v>7650</v>
          </cell>
          <cell r="B256" t="str">
            <v>Проведення експертної  грошової  оцінки  земельної ділянки чи права на неї</v>
          </cell>
        </row>
        <row r="257">
          <cell r="A257" t="str">
            <v>7660</v>
          </cell>
          <cell r="B257" t="str">
            <v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v>
          </cell>
        </row>
        <row r="258">
          <cell r="A258" t="str">
            <v>7670</v>
          </cell>
          <cell r="B258" t="str">
            <v>Внески до статутного капіталу суб?єктів господарювання</v>
          </cell>
        </row>
        <row r="259">
          <cell r="A259" t="str">
            <v>7680</v>
          </cell>
          <cell r="B259" t="str">
            <v>Членські внески до асоціацій органів місцевого самоврядування</v>
          </cell>
        </row>
        <row r="260">
          <cell r="A260" t="str">
            <v>7690</v>
          </cell>
          <cell r="B260" t="str">
            <v>Інша економічна діяльність</v>
          </cell>
        </row>
        <row r="261">
          <cell r="A261" t="str">
            <v>7691</v>
          </cell>
          <cell r="B261" t="str">
            <v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</v>
          </cell>
        </row>
        <row r="262">
          <cell r="A262" t="str">
            <v>7692</v>
          </cell>
          <cell r="B262" t="str">
            <v>Обслуговування та погашення зобов'язань за коштами, залученими розпорядниками бюджетних коштів під державні гарантії для здійснення капітальних видатків</v>
          </cell>
        </row>
        <row r="263">
          <cell r="A263" t="str">
            <v>7693</v>
          </cell>
          <cell r="B263" t="str">
            <v>Інші заходи, пов'язані з економічною діяльністю</v>
          </cell>
        </row>
        <row r="264">
          <cell r="A264" t="str">
            <v>7700</v>
          </cell>
          <cell r="B264" t="str">
            <v>Реалізація програм допомоги і грантів європейського Союзу, урядів іноземних держав, міжнародних організацій, донорських установ</v>
          </cell>
        </row>
        <row r="265">
          <cell r="A265" t="str">
            <v>8000</v>
          </cell>
          <cell r="B265" t="str">
            <v>Інша діяльність</v>
          </cell>
        </row>
        <row r="266">
          <cell r="A266" t="str">
            <v>8100</v>
          </cell>
          <cell r="B266" t="str">
            <v>Захист населення і територій від надзвичайних ситуацій техногенного та природного характеру</v>
          </cell>
        </row>
        <row r="267">
          <cell r="A267" t="str">
            <v>8110</v>
          </cell>
          <cell r="B267" t="str">
            <v>Заходи із запобігання та ліквідації надзвичайних ситуацій та наслідків стихійного лиха</v>
          </cell>
        </row>
        <row r="268">
          <cell r="A268" t="str">
            <v>8120</v>
          </cell>
          <cell r="B268" t="str">
            <v>Заходи з організації рятування на водах</v>
          </cell>
        </row>
        <row r="269">
          <cell r="A269" t="str">
            <v>8130</v>
          </cell>
          <cell r="B269" t="str">
            <v>Забезпечення діяльності місцевої пожежної охорони</v>
          </cell>
        </row>
        <row r="270">
          <cell r="A270" t="str">
            <v>8200</v>
          </cell>
          <cell r="B270" t="str">
            <v>Громадський порядок та безпека</v>
          </cell>
        </row>
        <row r="271">
          <cell r="A271" t="str">
            <v>8210</v>
          </cell>
          <cell r="B271" t="str">
            <v>Муніципальні формування з охорони громадського порядку</v>
          </cell>
        </row>
        <row r="272">
          <cell r="A272" t="str">
            <v>8220</v>
          </cell>
          <cell r="B272" t="str">
            <v>Заходи та роботи з мобілізаційної підготовки місцевого значення</v>
          </cell>
        </row>
        <row r="273">
          <cell r="A273" t="str">
            <v>8230</v>
          </cell>
          <cell r="B273" t="str">
            <v>Інші заходи громадського порядку та безпеки</v>
          </cell>
        </row>
        <row r="274">
          <cell r="A274" t="str">
            <v>8300</v>
          </cell>
          <cell r="B274" t="str">
            <v>Охорона навколишнього природного середовища</v>
          </cell>
        </row>
        <row r="275">
          <cell r="A275" t="str">
            <v>8310</v>
          </cell>
          <cell r="B275" t="str">
            <v>Запобігання та ліквідація забруднення навколишнього природного середовища</v>
          </cell>
        </row>
        <row r="276">
          <cell r="A276" t="str">
            <v>8311</v>
          </cell>
          <cell r="B276" t="str">
            <v>Охорона та раціональне використання природних ресурсів</v>
          </cell>
        </row>
        <row r="277">
          <cell r="A277" t="str">
            <v>8312</v>
          </cell>
          <cell r="B277" t="str">
            <v>Утилізація відходів</v>
          </cell>
        </row>
        <row r="278">
          <cell r="A278" t="str">
            <v>8313</v>
          </cell>
          <cell r="B278" t="str">
            <v>Ліквідація іншого забруднення навколишнього природного середовища</v>
          </cell>
        </row>
        <row r="279">
          <cell r="A279" t="str">
            <v>8320</v>
          </cell>
          <cell r="B279" t="str">
            <v>Збереження природно-заповідного фонду</v>
          </cell>
        </row>
        <row r="280">
          <cell r="A280" t="str">
            <v>8330</v>
          </cell>
          <cell r="B280" t="str">
            <v>Інша діяльність у сфері екології та охорони природних ресурсів</v>
          </cell>
        </row>
        <row r="281">
          <cell r="A281" t="str">
            <v>8340</v>
          </cell>
          <cell r="B281" t="str">
            <v>Природоохоронні заходи за рахунок цільових фондів</v>
          </cell>
        </row>
        <row r="282">
          <cell r="A282" t="str">
            <v>8400</v>
          </cell>
          <cell r="B282" t="str">
            <v>Засоби масової інформації</v>
          </cell>
        </row>
        <row r="283">
          <cell r="A283" t="str">
            <v>8410</v>
          </cell>
          <cell r="B283" t="str">
            <v>Фінансова підтримка засобів масової інформації</v>
          </cell>
        </row>
        <row r="284">
          <cell r="A284" t="str">
            <v>8420</v>
          </cell>
          <cell r="B284" t="str">
            <v>Інші заходи у сфері засобів масової інформації</v>
          </cell>
        </row>
        <row r="285">
          <cell r="A285" t="str">
            <v>8500</v>
          </cell>
          <cell r="B285" t="str">
            <v>Нерозподілені трансферти з державного бюджету</v>
          </cell>
        </row>
        <row r="286">
          <cell r="A286" t="str">
            <v>8600</v>
          </cell>
          <cell r="B286" t="str">
            <v>Обслуговування місцевого боргу</v>
          </cell>
        </row>
        <row r="287">
          <cell r="A287" t="str">
            <v>8700</v>
          </cell>
          <cell r="B287" t="str">
            <v>Резервний фонд</v>
          </cell>
        </row>
        <row r="288">
          <cell r="A288" t="str">
            <v>8800</v>
          </cell>
          <cell r="B288" t="str">
            <v>Кредитування</v>
          </cell>
        </row>
        <row r="289">
          <cell r="A289" t="str">
            <v>8810</v>
          </cell>
          <cell r="B289" t="str">
            <v>Довгострокові кредити для здобуття вищої освіти та їх повернення</v>
          </cell>
        </row>
        <row r="290">
          <cell r="A290" t="str">
            <v>8811</v>
          </cell>
          <cell r="B290" t="str">
            <v>Надання кредиту</v>
          </cell>
        </row>
        <row r="291">
          <cell r="A291" t="str">
            <v>8812</v>
          </cell>
          <cell r="B291" t="str">
            <v>Повернення кредиту</v>
          </cell>
        </row>
        <row r="292">
          <cell r="A292" t="str">
            <v>8820</v>
          </cell>
          <cell r="B292" t="str">
            <v>Пільгові довгострокові кредити молодим сім?ям та одиноким молодим громадянам на будівництво/придбання житла  та їх повернення</v>
          </cell>
        </row>
        <row r="293">
          <cell r="A293" t="str">
            <v>8821</v>
          </cell>
          <cell r="B293" t="str">
            <v>Надання кредиту</v>
          </cell>
        </row>
        <row r="294">
          <cell r="A294" t="str">
            <v>8822</v>
          </cell>
          <cell r="B294" t="str">
            <v>Повернення кредиту</v>
          </cell>
        </row>
        <row r="295">
          <cell r="A295" t="str">
            <v>8830</v>
          </cell>
          <cell r="B295" t="str">
            <v>Довгострокові кредити індивідуальним забудовникам житла на селі  та їх повернення</v>
          </cell>
        </row>
        <row r="296">
          <cell r="A296" t="str">
            <v>8831</v>
          </cell>
          <cell r="B296" t="str">
            <v>Надання кредиту</v>
          </cell>
        </row>
        <row r="297">
          <cell r="A297" t="str">
            <v>8832</v>
          </cell>
          <cell r="B297" t="str">
            <v>Повернення кредиту</v>
          </cell>
        </row>
        <row r="298">
          <cell r="A298" t="str">
            <v>8840</v>
          </cell>
          <cell r="B298" t="str">
            <v>Довгострокові кредити громадянам на будівництво / реконструкцію / придбання житла та їх повернення</v>
          </cell>
        </row>
        <row r="299">
          <cell r="A299" t="str">
            <v>8841</v>
          </cell>
          <cell r="B299" t="str">
            <v>Надання кредиту</v>
          </cell>
        </row>
        <row r="300">
          <cell r="A300" t="str">
            <v>8842</v>
          </cell>
          <cell r="B300" t="str">
            <v>Повернення кредиту</v>
          </cell>
        </row>
        <row r="301">
          <cell r="A301" t="str">
            <v>8850</v>
          </cell>
          <cell r="B301" t="str">
            <v>Пільгові кредити членам житлово-будівельних кооперативів та їх повернення</v>
          </cell>
        </row>
        <row r="302">
          <cell r="A302" t="str">
            <v>8851</v>
          </cell>
          <cell r="B302" t="str">
            <v>Надання кредиту</v>
          </cell>
        </row>
        <row r="303">
          <cell r="A303" t="str">
            <v>8852</v>
          </cell>
          <cell r="B303" t="str">
            <v>Повернення кредиту</v>
          </cell>
        </row>
        <row r="304">
          <cell r="A304" t="str">
            <v>8860</v>
          </cell>
          <cell r="B304" t="str">
            <v>Бюджетні позички  суб'єктам господарювання  та їх повернення</v>
          </cell>
        </row>
        <row r="305">
          <cell r="A305" t="str">
            <v>8861</v>
          </cell>
          <cell r="B305" t="str">
            <v>Надання позичок</v>
          </cell>
        </row>
        <row r="306">
          <cell r="A306" t="str">
            <v>8862</v>
          </cell>
          <cell r="B306" t="str">
            <v>Повернення позичок</v>
          </cell>
        </row>
        <row r="307">
          <cell r="A307" t="str">
            <v>8870</v>
          </cell>
          <cell r="B307" t="str">
            <v>Кредити (позики), що залучаються органами місцевого самоврядування, від міжнародних фінансових організацій для реалізації інвестиційних програм (проектів) та їх повернення</v>
          </cell>
        </row>
        <row r="308">
          <cell r="A308" t="str">
            <v>8871</v>
          </cell>
          <cell r="B308" t="str">
            <v>Отримання кредитів (позик)</v>
          </cell>
        </row>
        <row r="309">
          <cell r="A309" t="str">
            <v>8872</v>
          </cell>
          <cell r="B309" t="str">
            <v>Повернення кредитів (позик)</v>
          </cell>
        </row>
        <row r="310">
          <cell r="A310" t="str">
            <v>8880</v>
          </cell>
          <cell r="B310" t="str">
            <v>Виконання Автономною Республікою Крим чи територіальною громадою міста, об?єднаною територіальною громадою гарантійних зобов'язань за позичальників, що отримали кредити під місцеві гарантії</v>
          </cell>
        </row>
        <row r="311">
          <cell r="A311" t="str">
            <v>8881</v>
          </cell>
          <cell r="B311" t="str">
            <v>Забезпечення гарантійних зобов'язань за позичальників, що отримали кредити під місцеві гарантії</v>
          </cell>
        </row>
        <row r="312">
          <cell r="A312" t="str">
            <v>8882</v>
          </cell>
          <cell r="B312" t="str">
            <v>Повернення коштів, наданих для виконання гарантійних зобов'язань за позичальників, що отримали кредити під місцеві гарантії</v>
          </cell>
        </row>
        <row r="313">
          <cell r="A313" t="str">
            <v>8900</v>
          </cell>
          <cell r="B313" t="str">
            <v>Залишки коштів та бюджетна заборгованість розпорядників коштів місцевих бюджетів</v>
          </cell>
        </row>
        <row r="314">
          <cell r="A314" t="str">
            <v>8910</v>
          </cell>
          <cell r="B314" t="str">
            <v>Бюджетна заборгованість розпорядників коштів місцевих бюджетів Автономної Республіки Крим та міста Севастополя</v>
          </cell>
        </row>
        <row r="315">
          <cell r="A315" t="str">
            <v>8920</v>
          </cell>
          <cell r="B315" t="str">
            <v>Залишки коштів та бюджетна заборгованість розпорядників коштів місцевих бюджетів Донецької та Луганської областей, на території яких органи влади тимчасово не здійснюють своїх повноважень</v>
          </cell>
        </row>
        <row r="316">
          <cell r="A316" t="str">
            <v>9000</v>
          </cell>
          <cell r="B316" t="str">
            <v>Міжбюджетні трансферти</v>
          </cell>
        </row>
        <row r="317">
          <cell r="A317" t="str">
            <v>9100</v>
          </cell>
          <cell r="B317" t="str">
            <v>Дотації з місцевого бюджету іншим бюджетам</v>
          </cell>
        </row>
        <row r="318">
          <cell r="A318" t="str">
            <v>9110</v>
          </cell>
          <cell r="B318" t="str">
            <v>Реверсна дотація </v>
          </cell>
        </row>
        <row r="319">
          <cell r="A319" t="str">
            <v>9120</v>
          </cell>
          <cell r="B319" t="str">
            <v>Дотація з місцевого бюджету за рахунок стабілізаційної дотації з державного бюджету</v>
          </cell>
        </row>
        <row r="320">
          <cell r="A320" t="str">
            <v>9130</v>
          </cell>
          <cell r="B320" t="str">
            <v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v>
          </cell>
        </row>
        <row r="321">
          <cell r="A321" t="str">
            <v>9140</v>
          </cell>
          <cell r="B321" t="str">
            <v>Дотація з місцевого бюджету на компенсацію втрат доходів місцевих бюджетів внаслідок наданих державою податкових пільг зі сплати земельного податку суб'єктам космічної діяльності та літакобудування за рахунок відповідної додаткової дотації з державного б</v>
          </cell>
        </row>
        <row r="322">
          <cell r="A322" t="str">
            <v>9150</v>
          </cell>
          <cell r="B322" t="str">
            <v>Інші дотації з місцевого бюджету</v>
          </cell>
        </row>
        <row r="323">
          <cell r="A323" t="str">
            <v>9200</v>
          </cell>
          <cell r="B323" t="str">
            <v>Субвенції з місцевого бюджету іншим місцевим бюджетам на здійснення програм соціального захисту за рахунок субвенцій з державного бюджету</v>
          </cell>
        </row>
        <row r="324">
          <cell r="A324" t="str">
            <v>9210</v>
          </cell>
          <cell r="B324" t="str">
            <v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</v>
          </cell>
        </row>
        <row r="325">
          <cell r="A325" t="str">
            <v>9220</v>
          </cell>
          <cell r="B325" t="str">
            <v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v>
          </cell>
        </row>
        <row r="326">
          <cell r="A326" t="str">
            <v>9230</v>
          </cell>
          <cell r="B326" t="str">
            <v>Субвенція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</v>
          </cell>
        </row>
        <row r="327">
          <cell r="A327" t="str">
            <v>9240</v>
          </cell>
          <cell r="B327" t="str">
            <v>Субвенції з місцевих бюджетів іншим місцевим бюджетам на виплату грошової компенсації за належні для отримання жилі приміщення для окремих категорій населення за рахунок відповідних субвенцій з державного бюджету</v>
          </cell>
        </row>
        <row r="328">
          <cell r="A328" t="str">
            <v>9241</v>
          </cell>
          <cell r="B328" t="str">
            <v>Субвенція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?Про статус ветеранів війни, гарантії їх соціального захисту?, для о</v>
          </cell>
        </row>
        <row r="329">
          <cell r="A329" t="str">
            <v>9242</v>
          </cell>
          <cell r="B329" t="str">
            <v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</v>
          </cell>
        </row>
        <row r="330">
          <cell r="A330" t="str">
            <v>9243</v>
          </cell>
          <cell r="B330" t="str">
            <v>Субвенція з місцевого бюджету на виплату грошової компенсації за належні для отримання жилі приміщення для сімей загиблих учасників бойових дій на території інших держав, визначених у абзаці першому пункту 1 статті 10 Закону України ?Про статус ветеранів</v>
          </cell>
        </row>
        <row r="331">
          <cell r="A331" t="str">
            <v>9250</v>
          </cell>
          <cell r="B331" t="str">
            <v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</v>
          </cell>
        </row>
        <row r="332">
          <cell r="A332" t="str">
            <v>9260</v>
          </cell>
          <cell r="B332" t="str">
            <v>Субвенція з місцевого бюджету на фінансування заходів соціально-економічної компенсації ризику населення, яке проживає на території зони спостереження, за рахунок відповідної субвенції з державного бюджету</v>
          </cell>
        </row>
        <row r="333">
          <cell r="A333" t="str">
            <v>9270</v>
          </cell>
          <cell r="B333" t="str">
            <v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</v>
          </cell>
        </row>
        <row r="334">
          <cell r="A334" t="str">
            <v>9300</v>
          </cell>
          <cell r="B334" t="str">
            <v>Субвенції з місцевого бюджету іншим місцевим бюджетам на здійснення програм у галузі освіти за рахунок субвенцій з державного бюджету</v>
          </cell>
        </row>
        <row r="335">
          <cell r="A335" t="str">
            <v>9310</v>
          </cell>
          <cell r="B335" t="str">
            <v>Субвенція з місцевого бюджету на здійснення переданих видатків у сфері освіти за рахунок коштів освітньої субвенції</v>
          </cell>
        </row>
        <row r="336">
          <cell r="A336" t="str">
            <v>9320</v>
          </cell>
          <cell r="B336" t="str">
            <v>Субвенція з місцевого бюджету за рахунок залишку коштів освітньої субвенції, що утворився на початок бюджетного періоду</v>
          </cell>
        </row>
        <row r="337">
          <cell r="A337" t="str">
            <v>9330</v>
          </cell>
          <cell r="B337" t="str">
            <v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v>
          </cell>
        </row>
        <row r="338">
          <cell r="A338" t="str">
            <v>9340</v>
          </cell>
          <cell r="B338" t="str">
            <v>Субвенція з місцевого бюджету на модернізацію та оновлення матеріально-технічної бази професійно-технічних навчальних закладів за рахунок відповідної субвенції з державного бюджету</v>
          </cell>
        </row>
        <row r="339">
          <cell r="A339" t="str">
            <v>9350</v>
          </cell>
          <cell r="B339" t="str">
            <v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v>
          </cell>
        </row>
        <row r="340">
          <cell r="A340" t="str">
            <v>9400</v>
          </cell>
          <cell r="B340" t="str">
            <v>Субвенції з місцевого бюджету іншим місцевим бюджетам на здійснення програм та заходів у галузі охорони здоров?я за рахунок субвенцій з державного бюджету</v>
          </cell>
        </row>
        <row r="341">
          <cell r="A341" t="str">
            <v>9410</v>
          </cell>
          <cell r="B341" t="str">
            <v>Субвенція з місцевого бюджету на здійснення переданих видатків у сфері охорони здоров?я за рахунок коштів медичної субвенції</v>
          </cell>
        </row>
        <row r="342">
          <cell r="A342" t="str">
            <v>9420</v>
          </cell>
          <cell r="B342" t="str">
            <v>Субвенція з місцевого бюджету за рахунок залишку коштів медичної субвенції, що утворився на початок бюджетного періоду</v>
          </cell>
        </row>
        <row r="343">
          <cell r="A343" t="str">
            <v>9430</v>
          </cell>
          <cell r="B343" t="str">
            <v>Субвенція з місцевого бюджету на придбання витратних матеріалів для закладів охорони здоров'я та лікарських засобів для інгаляційної анестезії за рахунок відповідної субвенції з державного бюджету</v>
          </cell>
        </row>
        <row r="344">
          <cell r="A344" t="str">
            <v>9440</v>
          </cell>
          <cell r="B344" t="str">
            <v>Субвенція з місцевого бюджету на придбання медикаментів та виробів медичного призначення для забезпечення швидкої медичної допомоги за рахунок відповідної субвенції з державного бюджету</v>
          </cell>
        </row>
        <row r="345">
          <cell r="A345" t="str">
            <v>9450</v>
          </cell>
          <cell r="B345" t="str">
            <v>Субвенція з місцевого бюджету на придбання ангіографічного обладнання за рахунок відповідної субвенції з державного бюджету</v>
          </cell>
        </row>
        <row r="346">
          <cell r="A346" t="str">
            <v>9460</v>
          </cell>
          <cell r="B346" t="str">
            <v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v>
          </cell>
        </row>
        <row r="347">
          <cell r="A347" t="str">
            <v>9470</v>
          </cell>
          <cell r="B347" t="str">
            <v>Субвенція з місцевого бюджету на реформування регіональних систем охорони здоров?я для здійснення заходів з виконання спільного з Міжнародним банком реконструкції та розвитку проекту ?Поліпшення охорони здоров?я на службі у людей? за рахунок відповідної</v>
          </cell>
        </row>
        <row r="348">
          <cell r="A348" t="str">
            <v>9480</v>
          </cell>
          <cell r="B348" t="str">
            <v>Субвенція з місцевого бюджету на реалізацію заходів, спрямованих на розвиток системи охорони здоров'я у сільській місцевості за рахунок відповідної субвенції з державного бюджету</v>
          </cell>
        </row>
        <row r="349">
          <cell r="A349" t="str">
            <v>9500</v>
          </cell>
          <cell r="B349" t="str">
            <v>Субвенції з місцевого бюджету іншим місцевим бюджетам на здійснення програм соціально-економічного та культурного розвитку регіонів за рахунок коштів, які надаються з державного бюджету</v>
          </cell>
        </row>
        <row r="350">
          <cell r="A350" t="str">
            <v>9510</v>
          </cell>
          <cell r="B350" t="str">
            <v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v>
          </cell>
        </row>
        <row r="351">
          <cell r="A351" t="str">
            <v>9520</v>
          </cell>
          <cell r="B351" t="str">
            <v>Субвенція з місцевого бюджету на формування інфраструктури об?єднаних територіальних громад за рахунок відповідної субвенції з державного бюджету</v>
          </cell>
        </row>
        <row r="352">
          <cell r="A352" t="str">
            <v>9530</v>
          </cell>
          <cell r="B352" t="str">
            <v>Субвенція з місцевого бюджету на реалізацію проектів в рамках Надзвичайної кредитної програми для відновлення України за рахунок відповідної субвенції з державного бюджету</v>
          </cell>
        </row>
        <row r="353">
          <cell r="A353" t="str">
            <v>9540</v>
          </cell>
          <cell r="B353" t="str">
            <v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відповідної субвен</v>
          </cell>
        </row>
        <row r="354">
          <cell r="A354" t="str">
            <v>9550</v>
          </cell>
          <cell r="B354" t="str">
            <v>Субвенція з місцевого бюджету на будівництво/ реконструкцію палаців спорту за рахунок відповідної субвенції з державного бюджету</v>
          </cell>
        </row>
        <row r="355">
          <cell r="A355" t="str">
            <v>9560</v>
          </cell>
          <cell r="B355" t="str">
            <v>Субвенція з місцевого бюджету на здійснення заходів щодо підтримки територій, що зазнали негативного впливу внаслідок збройного конфлікту на сході України, за рахунок відповідної субвенції з державного бюджету</v>
          </cell>
        </row>
        <row r="356">
          <cell r="A356" t="str">
            <v>9600</v>
          </cell>
          <cell r="B356" t="str">
            <v>Субвенції з місцевого бюджету іншим місцевим бюджетам на здійснення інших програм та заходів за рахунок субвенцій з державного бюджету</v>
          </cell>
        </row>
        <row r="357">
          <cell r="A357" t="str">
            <v>9610</v>
          </cell>
          <cell r="B357" t="str">
            <v>Субвенція з місцевого бюджету на 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</v>
          </cell>
        </row>
        <row r="358">
          <cell r="A358" t="str">
            <v>9620</v>
          </cell>
          <cell r="B358" t="str">
            <v>Субвенція з місцевого бюджету на проведення виборів депутатів місцевих рад та сільських, селищних, міських голів за рахунок відповідної субвенції з державного бюджету</v>
          </cell>
        </row>
        <row r="359">
          <cell r="A359" t="str">
            <v>9630</v>
          </cell>
          <cell r="B359" t="str">
            <v>Субвенція з місцевого бюджету на проведення робіт, пов?язаних зі створенням і забезпеченням функціонування центрів надання адміністративних послуг, у тому числі послуг соціального характеру, в форматі ?Прозорий офіс? за рахунок відповідної субвенції з де</v>
          </cell>
        </row>
        <row r="360">
          <cell r="A360" t="str">
            <v>9640</v>
          </cell>
          <cell r="B360" t="str">
            <v>Субвенція з місцевого бюджету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(50 відсотків) за рахунок відповідної субвенції з державного бюдж</v>
          </cell>
        </row>
        <row r="361">
          <cell r="A361" t="str">
            <v>9700</v>
          </cell>
          <cell r="B361" t="str">
            <v>Субвенції з місцевого бюджету іншим місцевим бюджетам на здійснення програм та заходів за рахунок коштів місцевих бюджетів</v>
          </cell>
        </row>
        <row r="362">
          <cell r="A362" t="str">
            <v>9710</v>
          </cell>
          <cell r="B362" t="str">
            <v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v>
          </cell>
        </row>
        <row r="363">
          <cell r="A363" t="str">
            <v>9720</v>
          </cell>
          <cell r="B363" t="str">
            <v>Субвенція з місцевого бюджету на виконання інвестиційних проектів</v>
          </cell>
        </row>
        <row r="364">
          <cell r="A364" t="str">
            <v>9730</v>
          </cell>
          <cell r="B364" t="str">
            <v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v>
          </cell>
        </row>
        <row r="365">
          <cell r="A365" t="str">
            <v>9740</v>
          </cell>
          <cell r="B365" t="str">
            <v>Субвенція з місцевого бюджету на здійснення природоохоронних заходів</v>
          </cell>
        </row>
        <row r="366">
          <cell r="A366" t="str">
            <v>9750</v>
          </cell>
          <cell r="B366" t="str">
            <v>Субвенція з місцевого бюджету на співфінансування інвестиційних проектів</v>
          </cell>
        </row>
        <row r="367">
          <cell r="A367" t="str">
            <v>9760</v>
          </cell>
          <cell r="B367" t="str">
            <v>Субвенція з місцевого бюджету на реалізацію проектів співробітництва між територіальними громадами</v>
          </cell>
        </row>
        <row r="368">
          <cell r="A368" t="str">
            <v>9770</v>
          </cell>
          <cell r="B368" t="str">
            <v>Інші субвенції з місцевого бюджету</v>
          </cell>
        </row>
        <row r="369">
          <cell r="A369" t="str">
            <v>9800</v>
          </cell>
          <cell r="B369" t="str">
            <v>Субвенція з місцевого бюджету державному бюджету на виконання програм соціально-економічного розвитку регіонів</v>
          </cell>
        </row>
        <row r="370">
          <cell r="A370" t="str">
            <v>-</v>
          </cell>
          <cell r="B370" t="str">
            <v>-</v>
          </cell>
        </row>
      </sheetData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tabSelected="1" topLeftCell="A19" workbookViewId="0">
      <selection activeCell="N27" sqref="N27"/>
    </sheetView>
  </sheetViews>
  <sheetFormatPr defaultRowHeight="15" x14ac:dyDescent="0.25"/>
  <cols>
    <col min="1" max="1" width="66" customWidth="1"/>
    <col min="2" max="2" width="5.28515625" customWidth="1"/>
    <col min="3" max="3" width="4.42578125" customWidth="1"/>
    <col min="4" max="4" width="11.7109375" customWidth="1"/>
    <col min="5" max="5" width="11.85546875" customWidth="1"/>
    <col min="6" max="6" width="9.85546875" customWidth="1"/>
    <col min="7" max="7" width="12.5703125" customWidth="1"/>
    <col min="8" max="8" width="11.5703125" customWidth="1"/>
    <col min="9" max="9" width="12.28515625" hidden="1" customWidth="1"/>
    <col min="10" max="10" width="11.42578125" customWidth="1"/>
    <col min="14" max="14" width="10.140625" customWidth="1"/>
    <col min="257" max="257" width="66" customWidth="1"/>
    <col min="258" max="258" width="5.28515625" customWidth="1"/>
    <col min="259" max="259" width="4.42578125" customWidth="1"/>
    <col min="260" max="260" width="11.7109375" customWidth="1"/>
    <col min="261" max="261" width="11.85546875" customWidth="1"/>
    <col min="262" max="262" width="9.85546875" customWidth="1"/>
    <col min="263" max="263" width="12.5703125" customWidth="1"/>
    <col min="264" max="264" width="11.5703125" customWidth="1"/>
    <col min="265" max="265" width="0" hidden="1" customWidth="1"/>
    <col min="266" max="266" width="11.42578125" customWidth="1"/>
    <col min="270" max="270" width="10.140625" customWidth="1"/>
    <col min="513" max="513" width="66" customWidth="1"/>
    <col min="514" max="514" width="5.28515625" customWidth="1"/>
    <col min="515" max="515" width="4.42578125" customWidth="1"/>
    <col min="516" max="516" width="11.7109375" customWidth="1"/>
    <col min="517" max="517" width="11.85546875" customWidth="1"/>
    <col min="518" max="518" width="9.85546875" customWidth="1"/>
    <col min="519" max="519" width="12.5703125" customWidth="1"/>
    <col min="520" max="520" width="11.5703125" customWidth="1"/>
    <col min="521" max="521" width="0" hidden="1" customWidth="1"/>
    <col min="522" max="522" width="11.42578125" customWidth="1"/>
    <col min="526" max="526" width="10.140625" customWidth="1"/>
    <col min="769" max="769" width="66" customWidth="1"/>
    <col min="770" max="770" width="5.28515625" customWidth="1"/>
    <col min="771" max="771" width="4.42578125" customWidth="1"/>
    <col min="772" max="772" width="11.7109375" customWidth="1"/>
    <col min="773" max="773" width="11.85546875" customWidth="1"/>
    <col min="774" max="774" width="9.85546875" customWidth="1"/>
    <col min="775" max="775" width="12.5703125" customWidth="1"/>
    <col min="776" max="776" width="11.5703125" customWidth="1"/>
    <col min="777" max="777" width="0" hidden="1" customWidth="1"/>
    <col min="778" max="778" width="11.42578125" customWidth="1"/>
    <col min="782" max="782" width="10.140625" customWidth="1"/>
    <col min="1025" max="1025" width="66" customWidth="1"/>
    <col min="1026" max="1026" width="5.28515625" customWidth="1"/>
    <col min="1027" max="1027" width="4.42578125" customWidth="1"/>
    <col min="1028" max="1028" width="11.7109375" customWidth="1"/>
    <col min="1029" max="1029" width="11.85546875" customWidth="1"/>
    <col min="1030" max="1030" width="9.85546875" customWidth="1"/>
    <col min="1031" max="1031" width="12.5703125" customWidth="1"/>
    <col min="1032" max="1032" width="11.5703125" customWidth="1"/>
    <col min="1033" max="1033" width="0" hidden="1" customWidth="1"/>
    <col min="1034" max="1034" width="11.42578125" customWidth="1"/>
    <col min="1038" max="1038" width="10.140625" customWidth="1"/>
    <col min="1281" max="1281" width="66" customWidth="1"/>
    <col min="1282" max="1282" width="5.28515625" customWidth="1"/>
    <col min="1283" max="1283" width="4.42578125" customWidth="1"/>
    <col min="1284" max="1284" width="11.7109375" customWidth="1"/>
    <col min="1285" max="1285" width="11.85546875" customWidth="1"/>
    <col min="1286" max="1286" width="9.85546875" customWidth="1"/>
    <col min="1287" max="1287" width="12.5703125" customWidth="1"/>
    <col min="1288" max="1288" width="11.5703125" customWidth="1"/>
    <col min="1289" max="1289" width="0" hidden="1" customWidth="1"/>
    <col min="1290" max="1290" width="11.42578125" customWidth="1"/>
    <col min="1294" max="1294" width="10.140625" customWidth="1"/>
    <col min="1537" max="1537" width="66" customWidth="1"/>
    <col min="1538" max="1538" width="5.28515625" customWidth="1"/>
    <col min="1539" max="1539" width="4.42578125" customWidth="1"/>
    <col min="1540" max="1540" width="11.7109375" customWidth="1"/>
    <col min="1541" max="1541" width="11.85546875" customWidth="1"/>
    <col min="1542" max="1542" width="9.85546875" customWidth="1"/>
    <col min="1543" max="1543" width="12.5703125" customWidth="1"/>
    <col min="1544" max="1544" width="11.5703125" customWidth="1"/>
    <col min="1545" max="1545" width="0" hidden="1" customWidth="1"/>
    <col min="1546" max="1546" width="11.42578125" customWidth="1"/>
    <col min="1550" max="1550" width="10.140625" customWidth="1"/>
    <col min="1793" max="1793" width="66" customWidth="1"/>
    <col min="1794" max="1794" width="5.28515625" customWidth="1"/>
    <col min="1795" max="1795" width="4.42578125" customWidth="1"/>
    <col min="1796" max="1796" width="11.7109375" customWidth="1"/>
    <col min="1797" max="1797" width="11.85546875" customWidth="1"/>
    <col min="1798" max="1798" width="9.85546875" customWidth="1"/>
    <col min="1799" max="1799" width="12.5703125" customWidth="1"/>
    <col min="1800" max="1800" width="11.5703125" customWidth="1"/>
    <col min="1801" max="1801" width="0" hidden="1" customWidth="1"/>
    <col min="1802" max="1802" width="11.42578125" customWidth="1"/>
    <col min="1806" max="1806" width="10.140625" customWidth="1"/>
    <col min="2049" max="2049" width="66" customWidth="1"/>
    <col min="2050" max="2050" width="5.28515625" customWidth="1"/>
    <col min="2051" max="2051" width="4.42578125" customWidth="1"/>
    <col min="2052" max="2052" width="11.7109375" customWidth="1"/>
    <col min="2053" max="2053" width="11.85546875" customWidth="1"/>
    <col min="2054" max="2054" width="9.85546875" customWidth="1"/>
    <col min="2055" max="2055" width="12.5703125" customWidth="1"/>
    <col min="2056" max="2056" width="11.5703125" customWidth="1"/>
    <col min="2057" max="2057" width="0" hidden="1" customWidth="1"/>
    <col min="2058" max="2058" width="11.42578125" customWidth="1"/>
    <col min="2062" max="2062" width="10.140625" customWidth="1"/>
    <col min="2305" max="2305" width="66" customWidth="1"/>
    <col min="2306" max="2306" width="5.28515625" customWidth="1"/>
    <col min="2307" max="2307" width="4.42578125" customWidth="1"/>
    <col min="2308" max="2308" width="11.7109375" customWidth="1"/>
    <col min="2309" max="2309" width="11.85546875" customWidth="1"/>
    <col min="2310" max="2310" width="9.85546875" customWidth="1"/>
    <col min="2311" max="2311" width="12.5703125" customWidth="1"/>
    <col min="2312" max="2312" width="11.5703125" customWidth="1"/>
    <col min="2313" max="2313" width="0" hidden="1" customWidth="1"/>
    <col min="2314" max="2314" width="11.42578125" customWidth="1"/>
    <col min="2318" max="2318" width="10.140625" customWidth="1"/>
    <col min="2561" max="2561" width="66" customWidth="1"/>
    <col min="2562" max="2562" width="5.28515625" customWidth="1"/>
    <col min="2563" max="2563" width="4.42578125" customWidth="1"/>
    <col min="2564" max="2564" width="11.7109375" customWidth="1"/>
    <col min="2565" max="2565" width="11.85546875" customWidth="1"/>
    <col min="2566" max="2566" width="9.85546875" customWidth="1"/>
    <col min="2567" max="2567" width="12.5703125" customWidth="1"/>
    <col min="2568" max="2568" width="11.5703125" customWidth="1"/>
    <col min="2569" max="2569" width="0" hidden="1" customWidth="1"/>
    <col min="2570" max="2570" width="11.42578125" customWidth="1"/>
    <col min="2574" max="2574" width="10.140625" customWidth="1"/>
    <col min="2817" max="2817" width="66" customWidth="1"/>
    <col min="2818" max="2818" width="5.28515625" customWidth="1"/>
    <col min="2819" max="2819" width="4.42578125" customWidth="1"/>
    <col min="2820" max="2820" width="11.7109375" customWidth="1"/>
    <col min="2821" max="2821" width="11.85546875" customWidth="1"/>
    <col min="2822" max="2822" width="9.85546875" customWidth="1"/>
    <col min="2823" max="2823" width="12.5703125" customWidth="1"/>
    <col min="2824" max="2824" width="11.5703125" customWidth="1"/>
    <col min="2825" max="2825" width="0" hidden="1" customWidth="1"/>
    <col min="2826" max="2826" width="11.42578125" customWidth="1"/>
    <col min="2830" max="2830" width="10.140625" customWidth="1"/>
    <col min="3073" max="3073" width="66" customWidth="1"/>
    <col min="3074" max="3074" width="5.28515625" customWidth="1"/>
    <col min="3075" max="3075" width="4.42578125" customWidth="1"/>
    <col min="3076" max="3076" width="11.7109375" customWidth="1"/>
    <col min="3077" max="3077" width="11.85546875" customWidth="1"/>
    <col min="3078" max="3078" width="9.85546875" customWidth="1"/>
    <col min="3079" max="3079" width="12.5703125" customWidth="1"/>
    <col min="3080" max="3080" width="11.5703125" customWidth="1"/>
    <col min="3081" max="3081" width="0" hidden="1" customWidth="1"/>
    <col min="3082" max="3082" width="11.42578125" customWidth="1"/>
    <col min="3086" max="3086" width="10.140625" customWidth="1"/>
    <col min="3329" max="3329" width="66" customWidth="1"/>
    <col min="3330" max="3330" width="5.28515625" customWidth="1"/>
    <col min="3331" max="3331" width="4.42578125" customWidth="1"/>
    <col min="3332" max="3332" width="11.7109375" customWidth="1"/>
    <col min="3333" max="3333" width="11.85546875" customWidth="1"/>
    <col min="3334" max="3334" width="9.85546875" customWidth="1"/>
    <col min="3335" max="3335" width="12.5703125" customWidth="1"/>
    <col min="3336" max="3336" width="11.5703125" customWidth="1"/>
    <col min="3337" max="3337" width="0" hidden="1" customWidth="1"/>
    <col min="3338" max="3338" width="11.42578125" customWidth="1"/>
    <col min="3342" max="3342" width="10.140625" customWidth="1"/>
    <col min="3585" max="3585" width="66" customWidth="1"/>
    <col min="3586" max="3586" width="5.28515625" customWidth="1"/>
    <col min="3587" max="3587" width="4.42578125" customWidth="1"/>
    <col min="3588" max="3588" width="11.7109375" customWidth="1"/>
    <col min="3589" max="3589" width="11.85546875" customWidth="1"/>
    <col min="3590" max="3590" width="9.85546875" customWidth="1"/>
    <col min="3591" max="3591" width="12.5703125" customWidth="1"/>
    <col min="3592" max="3592" width="11.5703125" customWidth="1"/>
    <col min="3593" max="3593" width="0" hidden="1" customWidth="1"/>
    <col min="3594" max="3594" width="11.42578125" customWidth="1"/>
    <col min="3598" max="3598" width="10.140625" customWidth="1"/>
    <col min="3841" max="3841" width="66" customWidth="1"/>
    <col min="3842" max="3842" width="5.28515625" customWidth="1"/>
    <col min="3843" max="3843" width="4.42578125" customWidth="1"/>
    <col min="3844" max="3844" width="11.7109375" customWidth="1"/>
    <col min="3845" max="3845" width="11.85546875" customWidth="1"/>
    <col min="3846" max="3846" width="9.85546875" customWidth="1"/>
    <col min="3847" max="3847" width="12.5703125" customWidth="1"/>
    <col min="3848" max="3848" width="11.5703125" customWidth="1"/>
    <col min="3849" max="3849" width="0" hidden="1" customWidth="1"/>
    <col min="3850" max="3850" width="11.42578125" customWidth="1"/>
    <col min="3854" max="3854" width="10.140625" customWidth="1"/>
    <col min="4097" max="4097" width="66" customWidth="1"/>
    <col min="4098" max="4098" width="5.28515625" customWidth="1"/>
    <col min="4099" max="4099" width="4.42578125" customWidth="1"/>
    <col min="4100" max="4100" width="11.7109375" customWidth="1"/>
    <col min="4101" max="4101" width="11.85546875" customWidth="1"/>
    <col min="4102" max="4102" width="9.85546875" customWidth="1"/>
    <col min="4103" max="4103" width="12.5703125" customWidth="1"/>
    <col min="4104" max="4104" width="11.5703125" customWidth="1"/>
    <col min="4105" max="4105" width="0" hidden="1" customWidth="1"/>
    <col min="4106" max="4106" width="11.42578125" customWidth="1"/>
    <col min="4110" max="4110" width="10.140625" customWidth="1"/>
    <col min="4353" max="4353" width="66" customWidth="1"/>
    <col min="4354" max="4354" width="5.28515625" customWidth="1"/>
    <col min="4355" max="4355" width="4.42578125" customWidth="1"/>
    <col min="4356" max="4356" width="11.7109375" customWidth="1"/>
    <col min="4357" max="4357" width="11.85546875" customWidth="1"/>
    <col min="4358" max="4358" width="9.85546875" customWidth="1"/>
    <col min="4359" max="4359" width="12.5703125" customWidth="1"/>
    <col min="4360" max="4360" width="11.5703125" customWidth="1"/>
    <col min="4361" max="4361" width="0" hidden="1" customWidth="1"/>
    <col min="4362" max="4362" width="11.42578125" customWidth="1"/>
    <col min="4366" max="4366" width="10.140625" customWidth="1"/>
    <col min="4609" max="4609" width="66" customWidth="1"/>
    <col min="4610" max="4610" width="5.28515625" customWidth="1"/>
    <col min="4611" max="4611" width="4.42578125" customWidth="1"/>
    <col min="4612" max="4612" width="11.7109375" customWidth="1"/>
    <col min="4613" max="4613" width="11.85546875" customWidth="1"/>
    <col min="4614" max="4614" width="9.85546875" customWidth="1"/>
    <col min="4615" max="4615" width="12.5703125" customWidth="1"/>
    <col min="4616" max="4616" width="11.5703125" customWidth="1"/>
    <col min="4617" max="4617" width="0" hidden="1" customWidth="1"/>
    <col min="4618" max="4618" width="11.42578125" customWidth="1"/>
    <col min="4622" max="4622" width="10.140625" customWidth="1"/>
    <col min="4865" max="4865" width="66" customWidth="1"/>
    <col min="4866" max="4866" width="5.28515625" customWidth="1"/>
    <col min="4867" max="4867" width="4.42578125" customWidth="1"/>
    <col min="4868" max="4868" width="11.7109375" customWidth="1"/>
    <col min="4869" max="4869" width="11.85546875" customWidth="1"/>
    <col min="4870" max="4870" width="9.85546875" customWidth="1"/>
    <col min="4871" max="4871" width="12.5703125" customWidth="1"/>
    <col min="4872" max="4872" width="11.5703125" customWidth="1"/>
    <col min="4873" max="4873" width="0" hidden="1" customWidth="1"/>
    <col min="4874" max="4874" width="11.42578125" customWidth="1"/>
    <col min="4878" max="4878" width="10.140625" customWidth="1"/>
    <col min="5121" max="5121" width="66" customWidth="1"/>
    <col min="5122" max="5122" width="5.28515625" customWidth="1"/>
    <col min="5123" max="5123" width="4.42578125" customWidth="1"/>
    <col min="5124" max="5124" width="11.7109375" customWidth="1"/>
    <col min="5125" max="5125" width="11.85546875" customWidth="1"/>
    <col min="5126" max="5126" width="9.85546875" customWidth="1"/>
    <col min="5127" max="5127" width="12.5703125" customWidth="1"/>
    <col min="5128" max="5128" width="11.5703125" customWidth="1"/>
    <col min="5129" max="5129" width="0" hidden="1" customWidth="1"/>
    <col min="5130" max="5130" width="11.42578125" customWidth="1"/>
    <col min="5134" max="5134" width="10.140625" customWidth="1"/>
    <col min="5377" max="5377" width="66" customWidth="1"/>
    <col min="5378" max="5378" width="5.28515625" customWidth="1"/>
    <col min="5379" max="5379" width="4.42578125" customWidth="1"/>
    <col min="5380" max="5380" width="11.7109375" customWidth="1"/>
    <col min="5381" max="5381" width="11.85546875" customWidth="1"/>
    <col min="5382" max="5382" width="9.85546875" customWidth="1"/>
    <col min="5383" max="5383" width="12.5703125" customWidth="1"/>
    <col min="5384" max="5384" width="11.5703125" customWidth="1"/>
    <col min="5385" max="5385" width="0" hidden="1" customWidth="1"/>
    <col min="5386" max="5386" width="11.42578125" customWidth="1"/>
    <col min="5390" max="5390" width="10.140625" customWidth="1"/>
    <col min="5633" max="5633" width="66" customWidth="1"/>
    <col min="5634" max="5634" width="5.28515625" customWidth="1"/>
    <col min="5635" max="5635" width="4.42578125" customWidth="1"/>
    <col min="5636" max="5636" width="11.7109375" customWidth="1"/>
    <col min="5637" max="5637" width="11.85546875" customWidth="1"/>
    <col min="5638" max="5638" width="9.85546875" customWidth="1"/>
    <col min="5639" max="5639" width="12.5703125" customWidth="1"/>
    <col min="5640" max="5640" width="11.5703125" customWidth="1"/>
    <col min="5641" max="5641" width="0" hidden="1" customWidth="1"/>
    <col min="5642" max="5642" width="11.42578125" customWidth="1"/>
    <col min="5646" max="5646" width="10.140625" customWidth="1"/>
    <col min="5889" max="5889" width="66" customWidth="1"/>
    <col min="5890" max="5890" width="5.28515625" customWidth="1"/>
    <col min="5891" max="5891" width="4.42578125" customWidth="1"/>
    <col min="5892" max="5892" width="11.7109375" customWidth="1"/>
    <col min="5893" max="5893" width="11.85546875" customWidth="1"/>
    <col min="5894" max="5894" width="9.85546875" customWidth="1"/>
    <col min="5895" max="5895" width="12.5703125" customWidth="1"/>
    <col min="5896" max="5896" width="11.5703125" customWidth="1"/>
    <col min="5897" max="5897" width="0" hidden="1" customWidth="1"/>
    <col min="5898" max="5898" width="11.42578125" customWidth="1"/>
    <col min="5902" max="5902" width="10.140625" customWidth="1"/>
    <col min="6145" max="6145" width="66" customWidth="1"/>
    <col min="6146" max="6146" width="5.28515625" customWidth="1"/>
    <col min="6147" max="6147" width="4.42578125" customWidth="1"/>
    <col min="6148" max="6148" width="11.7109375" customWidth="1"/>
    <col min="6149" max="6149" width="11.85546875" customWidth="1"/>
    <col min="6150" max="6150" width="9.85546875" customWidth="1"/>
    <col min="6151" max="6151" width="12.5703125" customWidth="1"/>
    <col min="6152" max="6152" width="11.5703125" customWidth="1"/>
    <col min="6153" max="6153" width="0" hidden="1" customWidth="1"/>
    <col min="6154" max="6154" width="11.42578125" customWidth="1"/>
    <col min="6158" max="6158" width="10.140625" customWidth="1"/>
    <col min="6401" max="6401" width="66" customWidth="1"/>
    <col min="6402" max="6402" width="5.28515625" customWidth="1"/>
    <col min="6403" max="6403" width="4.42578125" customWidth="1"/>
    <col min="6404" max="6404" width="11.7109375" customWidth="1"/>
    <col min="6405" max="6405" width="11.85546875" customWidth="1"/>
    <col min="6406" max="6406" width="9.85546875" customWidth="1"/>
    <col min="6407" max="6407" width="12.5703125" customWidth="1"/>
    <col min="6408" max="6408" width="11.5703125" customWidth="1"/>
    <col min="6409" max="6409" width="0" hidden="1" customWidth="1"/>
    <col min="6410" max="6410" width="11.42578125" customWidth="1"/>
    <col min="6414" max="6414" width="10.140625" customWidth="1"/>
    <col min="6657" max="6657" width="66" customWidth="1"/>
    <col min="6658" max="6658" width="5.28515625" customWidth="1"/>
    <col min="6659" max="6659" width="4.42578125" customWidth="1"/>
    <col min="6660" max="6660" width="11.7109375" customWidth="1"/>
    <col min="6661" max="6661" width="11.85546875" customWidth="1"/>
    <col min="6662" max="6662" width="9.85546875" customWidth="1"/>
    <col min="6663" max="6663" width="12.5703125" customWidth="1"/>
    <col min="6664" max="6664" width="11.5703125" customWidth="1"/>
    <col min="6665" max="6665" width="0" hidden="1" customWidth="1"/>
    <col min="6666" max="6666" width="11.42578125" customWidth="1"/>
    <col min="6670" max="6670" width="10.140625" customWidth="1"/>
    <col min="6913" max="6913" width="66" customWidth="1"/>
    <col min="6914" max="6914" width="5.28515625" customWidth="1"/>
    <col min="6915" max="6915" width="4.42578125" customWidth="1"/>
    <col min="6916" max="6916" width="11.7109375" customWidth="1"/>
    <col min="6917" max="6917" width="11.85546875" customWidth="1"/>
    <col min="6918" max="6918" width="9.85546875" customWidth="1"/>
    <col min="6919" max="6919" width="12.5703125" customWidth="1"/>
    <col min="6920" max="6920" width="11.5703125" customWidth="1"/>
    <col min="6921" max="6921" width="0" hidden="1" customWidth="1"/>
    <col min="6922" max="6922" width="11.42578125" customWidth="1"/>
    <col min="6926" max="6926" width="10.140625" customWidth="1"/>
    <col min="7169" max="7169" width="66" customWidth="1"/>
    <col min="7170" max="7170" width="5.28515625" customWidth="1"/>
    <col min="7171" max="7171" width="4.42578125" customWidth="1"/>
    <col min="7172" max="7172" width="11.7109375" customWidth="1"/>
    <col min="7173" max="7173" width="11.85546875" customWidth="1"/>
    <col min="7174" max="7174" width="9.85546875" customWidth="1"/>
    <col min="7175" max="7175" width="12.5703125" customWidth="1"/>
    <col min="7176" max="7176" width="11.5703125" customWidth="1"/>
    <col min="7177" max="7177" width="0" hidden="1" customWidth="1"/>
    <col min="7178" max="7178" width="11.42578125" customWidth="1"/>
    <col min="7182" max="7182" width="10.140625" customWidth="1"/>
    <col min="7425" max="7425" width="66" customWidth="1"/>
    <col min="7426" max="7426" width="5.28515625" customWidth="1"/>
    <col min="7427" max="7427" width="4.42578125" customWidth="1"/>
    <col min="7428" max="7428" width="11.7109375" customWidth="1"/>
    <col min="7429" max="7429" width="11.85546875" customWidth="1"/>
    <col min="7430" max="7430" width="9.85546875" customWidth="1"/>
    <col min="7431" max="7431" width="12.5703125" customWidth="1"/>
    <col min="7432" max="7432" width="11.5703125" customWidth="1"/>
    <col min="7433" max="7433" width="0" hidden="1" customWidth="1"/>
    <col min="7434" max="7434" width="11.42578125" customWidth="1"/>
    <col min="7438" max="7438" width="10.140625" customWidth="1"/>
    <col min="7681" max="7681" width="66" customWidth="1"/>
    <col min="7682" max="7682" width="5.28515625" customWidth="1"/>
    <col min="7683" max="7683" width="4.42578125" customWidth="1"/>
    <col min="7684" max="7684" width="11.7109375" customWidth="1"/>
    <col min="7685" max="7685" width="11.85546875" customWidth="1"/>
    <col min="7686" max="7686" width="9.85546875" customWidth="1"/>
    <col min="7687" max="7687" width="12.5703125" customWidth="1"/>
    <col min="7688" max="7688" width="11.5703125" customWidth="1"/>
    <col min="7689" max="7689" width="0" hidden="1" customWidth="1"/>
    <col min="7690" max="7690" width="11.42578125" customWidth="1"/>
    <col min="7694" max="7694" width="10.140625" customWidth="1"/>
    <col min="7937" max="7937" width="66" customWidth="1"/>
    <col min="7938" max="7938" width="5.28515625" customWidth="1"/>
    <col min="7939" max="7939" width="4.42578125" customWidth="1"/>
    <col min="7940" max="7940" width="11.7109375" customWidth="1"/>
    <col min="7941" max="7941" width="11.85546875" customWidth="1"/>
    <col min="7942" max="7942" width="9.85546875" customWidth="1"/>
    <col min="7943" max="7943" width="12.5703125" customWidth="1"/>
    <col min="7944" max="7944" width="11.5703125" customWidth="1"/>
    <col min="7945" max="7945" width="0" hidden="1" customWidth="1"/>
    <col min="7946" max="7946" width="11.42578125" customWidth="1"/>
    <col min="7950" max="7950" width="10.140625" customWidth="1"/>
    <col min="8193" max="8193" width="66" customWidth="1"/>
    <col min="8194" max="8194" width="5.28515625" customWidth="1"/>
    <col min="8195" max="8195" width="4.42578125" customWidth="1"/>
    <col min="8196" max="8196" width="11.7109375" customWidth="1"/>
    <col min="8197" max="8197" width="11.85546875" customWidth="1"/>
    <col min="8198" max="8198" width="9.85546875" customWidth="1"/>
    <col min="8199" max="8199" width="12.5703125" customWidth="1"/>
    <col min="8200" max="8200" width="11.5703125" customWidth="1"/>
    <col min="8201" max="8201" width="0" hidden="1" customWidth="1"/>
    <col min="8202" max="8202" width="11.42578125" customWidth="1"/>
    <col min="8206" max="8206" width="10.140625" customWidth="1"/>
    <col min="8449" max="8449" width="66" customWidth="1"/>
    <col min="8450" max="8450" width="5.28515625" customWidth="1"/>
    <col min="8451" max="8451" width="4.42578125" customWidth="1"/>
    <col min="8452" max="8452" width="11.7109375" customWidth="1"/>
    <col min="8453" max="8453" width="11.85546875" customWidth="1"/>
    <col min="8454" max="8454" width="9.85546875" customWidth="1"/>
    <col min="8455" max="8455" width="12.5703125" customWidth="1"/>
    <col min="8456" max="8456" width="11.5703125" customWidth="1"/>
    <col min="8457" max="8457" width="0" hidden="1" customWidth="1"/>
    <col min="8458" max="8458" width="11.42578125" customWidth="1"/>
    <col min="8462" max="8462" width="10.140625" customWidth="1"/>
    <col min="8705" max="8705" width="66" customWidth="1"/>
    <col min="8706" max="8706" width="5.28515625" customWidth="1"/>
    <col min="8707" max="8707" width="4.42578125" customWidth="1"/>
    <col min="8708" max="8708" width="11.7109375" customWidth="1"/>
    <col min="8709" max="8709" width="11.85546875" customWidth="1"/>
    <col min="8710" max="8710" width="9.85546875" customWidth="1"/>
    <col min="8711" max="8711" width="12.5703125" customWidth="1"/>
    <col min="8712" max="8712" width="11.5703125" customWidth="1"/>
    <col min="8713" max="8713" width="0" hidden="1" customWidth="1"/>
    <col min="8714" max="8714" width="11.42578125" customWidth="1"/>
    <col min="8718" max="8718" width="10.140625" customWidth="1"/>
    <col min="8961" max="8961" width="66" customWidth="1"/>
    <col min="8962" max="8962" width="5.28515625" customWidth="1"/>
    <col min="8963" max="8963" width="4.42578125" customWidth="1"/>
    <col min="8964" max="8964" width="11.7109375" customWidth="1"/>
    <col min="8965" max="8965" width="11.85546875" customWidth="1"/>
    <col min="8966" max="8966" width="9.85546875" customWidth="1"/>
    <col min="8967" max="8967" width="12.5703125" customWidth="1"/>
    <col min="8968" max="8968" width="11.5703125" customWidth="1"/>
    <col min="8969" max="8969" width="0" hidden="1" customWidth="1"/>
    <col min="8970" max="8970" width="11.42578125" customWidth="1"/>
    <col min="8974" max="8974" width="10.140625" customWidth="1"/>
    <col min="9217" max="9217" width="66" customWidth="1"/>
    <col min="9218" max="9218" width="5.28515625" customWidth="1"/>
    <col min="9219" max="9219" width="4.42578125" customWidth="1"/>
    <col min="9220" max="9220" width="11.7109375" customWidth="1"/>
    <col min="9221" max="9221" width="11.85546875" customWidth="1"/>
    <col min="9222" max="9222" width="9.85546875" customWidth="1"/>
    <col min="9223" max="9223" width="12.5703125" customWidth="1"/>
    <col min="9224" max="9224" width="11.5703125" customWidth="1"/>
    <col min="9225" max="9225" width="0" hidden="1" customWidth="1"/>
    <col min="9226" max="9226" width="11.42578125" customWidth="1"/>
    <col min="9230" max="9230" width="10.140625" customWidth="1"/>
    <col min="9473" max="9473" width="66" customWidth="1"/>
    <col min="9474" max="9474" width="5.28515625" customWidth="1"/>
    <col min="9475" max="9475" width="4.42578125" customWidth="1"/>
    <col min="9476" max="9476" width="11.7109375" customWidth="1"/>
    <col min="9477" max="9477" width="11.85546875" customWidth="1"/>
    <col min="9478" max="9478" width="9.85546875" customWidth="1"/>
    <col min="9479" max="9479" width="12.5703125" customWidth="1"/>
    <col min="9480" max="9480" width="11.5703125" customWidth="1"/>
    <col min="9481" max="9481" width="0" hidden="1" customWidth="1"/>
    <col min="9482" max="9482" width="11.42578125" customWidth="1"/>
    <col min="9486" max="9486" width="10.140625" customWidth="1"/>
    <col min="9729" max="9729" width="66" customWidth="1"/>
    <col min="9730" max="9730" width="5.28515625" customWidth="1"/>
    <col min="9731" max="9731" width="4.42578125" customWidth="1"/>
    <col min="9732" max="9732" width="11.7109375" customWidth="1"/>
    <col min="9733" max="9733" width="11.85546875" customWidth="1"/>
    <col min="9734" max="9734" width="9.85546875" customWidth="1"/>
    <col min="9735" max="9735" width="12.5703125" customWidth="1"/>
    <col min="9736" max="9736" width="11.5703125" customWidth="1"/>
    <col min="9737" max="9737" width="0" hidden="1" customWidth="1"/>
    <col min="9738" max="9738" width="11.42578125" customWidth="1"/>
    <col min="9742" max="9742" width="10.140625" customWidth="1"/>
    <col min="9985" max="9985" width="66" customWidth="1"/>
    <col min="9986" max="9986" width="5.28515625" customWidth="1"/>
    <col min="9987" max="9987" width="4.42578125" customWidth="1"/>
    <col min="9988" max="9988" width="11.7109375" customWidth="1"/>
    <col min="9989" max="9989" width="11.85546875" customWidth="1"/>
    <col min="9990" max="9990" width="9.85546875" customWidth="1"/>
    <col min="9991" max="9991" width="12.5703125" customWidth="1"/>
    <col min="9992" max="9992" width="11.5703125" customWidth="1"/>
    <col min="9993" max="9993" width="0" hidden="1" customWidth="1"/>
    <col min="9994" max="9994" width="11.42578125" customWidth="1"/>
    <col min="9998" max="9998" width="10.140625" customWidth="1"/>
    <col min="10241" max="10241" width="66" customWidth="1"/>
    <col min="10242" max="10242" width="5.28515625" customWidth="1"/>
    <col min="10243" max="10243" width="4.42578125" customWidth="1"/>
    <col min="10244" max="10244" width="11.7109375" customWidth="1"/>
    <col min="10245" max="10245" width="11.85546875" customWidth="1"/>
    <col min="10246" max="10246" width="9.85546875" customWidth="1"/>
    <col min="10247" max="10247" width="12.5703125" customWidth="1"/>
    <col min="10248" max="10248" width="11.5703125" customWidth="1"/>
    <col min="10249" max="10249" width="0" hidden="1" customWidth="1"/>
    <col min="10250" max="10250" width="11.42578125" customWidth="1"/>
    <col min="10254" max="10254" width="10.140625" customWidth="1"/>
    <col min="10497" max="10497" width="66" customWidth="1"/>
    <col min="10498" max="10498" width="5.28515625" customWidth="1"/>
    <col min="10499" max="10499" width="4.42578125" customWidth="1"/>
    <col min="10500" max="10500" width="11.7109375" customWidth="1"/>
    <col min="10501" max="10501" width="11.85546875" customWidth="1"/>
    <col min="10502" max="10502" width="9.85546875" customWidth="1"/>
    <col min="10503" max="10503" width="12.5703125" customWidth="1"/>
    <col min="10504" max="10504" width="11.5703125" customWidth="1"/>
    <col min="10505" max="10505" width="0" hidden="1" customWidth="1"/>
    <col min="10506" max="10506" width="11.42578125" customWidth="1"/>
    <col min="10510" max="10510" width="10.140625" customWidth="1"/>
    <col min="10753" max="10753" width="66" customWidth="1"/>
    <col min="10754" max="10754" width="5.28515625" customWidth="1"/>
    <col min="10755" max="10755" width="4.42578125" customWidth="1"/>
    <col min="10756" max="10756" width="11.7109375" customWidth="1"/>
    <col min="10757" max="10757" width="11.85546875" customWidth="1"/>
    <col min="10758" max="10758" width="9.85546875" customWidth="1"/>
    <col min="10759" max="10759" width="12.5703125" customWidth="1"/>
    <col min="10760" max="10760" width="11.5703125" customWidth="1"/>
    <col min="10761" max="10761" width="0" hidden="1" customWidth="1"/>
    <col min="10762" max="10762" width="11.42578125" customWidth="1"/>
    <col min="10766" max="10766" width="10.140625" customWidth="1"/>
    <col min="11009" max="11009" width="66" customWidth="1"/>
    <col min="11010" max="11010" width="5.28515625" customWidth="1"/>
    <col min="11011" max="11011" width="4.42578125" customWidth="1"/>
    <col min="11012" max="11012" width="11.7109375" customWidth="1"/>
    <col min="11013" max="11013" width="11.85546875" customWidth="1"/>
    <col min="11014" max="11014" width="9.85546875" customWidth="1"/>
    <col min="11015" max="11015" width="12.5703125" customWidth="1"/>
    <col min="11016" max="11016" width="11.5703125" customWidth="1"/>
    <col min="11017" max="11017" width="0" hidden="1" customWidth="1"/>
    <col min="11018" max="11018" width="11.42578125" customWidth="1"/>
    <col min="11022" max="11022" width="10.140625" customWidth="1"/>
    <col min="11265" max="11265" width="66" customWidth="1"/>
    <col min="11266" max="11266" width="5.28515625" customWidth="1"/>
    <col min="11267" max="11267" width="4.42578125" customWidth="1"/>
    <col min="11268" max="11268" width="11.7109375" customWidth="1"/>
    <col min="11269" max="11269" width="11.85546875" customWidth="1"/>
    <col min="11270" max="11270" width="9.85546875" customWidth="1"/>
    <col min="11271" max="11271" width="12.5703125" customWidth="1"/>
    <col min="11272" max="11272" width="11.5703125" customWidth="1"/>
    <col min="11273" max="11273" width="0" hidden="1" customWidth="1"/>
    <col min="11274" max="11274" width="11.42578125" customWidth="1"/>
    <col min="11278" max="11278" width="10.140625" customWidth="1"/>
    <col min="11521" max="11521" width="66" customWidth="1"/>
    <col min="11522" max="11522" width="5.28515625" customWidth="1"/>
    <col min="11523" max="11523" width="4.42578125" customWidth="1"/>
    <col min="11524" max="11524" width="11.7109375" customWidth="1"/>
    <col min="11525" max="11525" width="11.85546875" customWidth="1"/>
    <col min="11526" max="11526" width="9.85546875" customWidth="1"/>
    <col min="11527" max="11527" width="12.5703125" customWidth="1"/>
    <col min="11528" max="11528" width="11.5703125" customWidth="1"/>
    <col min="11529" max="11529" width="0" hidden="1" customWidth="1"/>
    <col min="11530" max="11530" width="11.42578125" customWidth="1"/>
    <col min="11534" max="11534" width="10.140625" customWidth="1"/>
    <col min="11777" max="11777" width="66" customWidth="1"/>
    <col min="11778" max="11778" width="5.28515625" customWidth="1"/>
    <col min="11779" max="11779" width="4.42578125" customWidth="1"/>
    <col min="11780" max="11780" width="11.7109375" customWidth="1"/>
    <col min="11781" max="11781" width="11.85546875" customWidth="1"/>
    <col min="11782" max="11782" width="9.85546875" customWidth="1"/>
    <col min="11783" max="11783" width="12.5703125" customWidth="1"/>
    <col min="11784" max="11784" width="11.5703125" customWidth="1"/>
    <col min="11785" max="11785" width="0" hidden="1" customWidth="1"/>
    <col min="11786" max="11786" width="11.42578125" customWidth="1"/>
    <col min="11790" max="11790" width="10.140625" customWidth="1"/>
    <col min="12033" max="12033" width="66" customWidth="1"/>
    <col min="12034" max="12034" width="5.28515625" customWidth="1"/>
    <col min="12035" max="12035" width="4.42578125" customWidth="1"/>
    <col min="12036" max="12036" width="11.7109375" customWidth="1"/>
    <col min="12037" max="12037" width="11.85546875" customWidth="1"/>
    <col min="12038" max="12038" width="9.85546875" customWidth="1"/>
    <col min="12039" max="12039" width="12.5703125" customWidth="1"/>
    <col min="12040" max="12040" width="11.5703125" customWidth="1"/>
    <col min="12041" max="12041" width="0" hidden="1" customWidth="1"/>
    <col min="12042" max="12042" width="11.42578125" customWidth="1"/>
    <col min="12046" max="12046" width="10.140625" customWidth="1"/>
    <col min="12289" max="12289" width="66" customWidth="1"/>
    <col min="12290" max="12290" width="5.28515625" customWidth="1"/>
    <col min="12291" max="12291" width="4.42578125" customWidth="1"/>
    <col min="12292" max="12292" width="11.7109375" customWidth="1"/>
    <col min="12293" max="12293" width="11.85546875" customWidth="1"/>
    <col min="12294" max="12294" width="9.85546875" customWidth="1"/>
    <col min="12295" max="12295" width="12.5703125" customWidth="1"/>
    <col min="12296" max="12296" width="11.5703125" customWidth="1"/>
    <col min="12297" max="12297" width="0" hidden="1" customWidth="1"/>
    <col min="12298" max="12298" width="11.42578125" customWidth="1"/>
    <col min="12302" max="12302" width="10.140625" customWidth="1"/>
    <col min="12545" max="12545" width="66" customWidth="1"/>
    <col min="12546" max="12546" width="5.28515625" customWidth="1"/>
    <col min="12547" max="12547" width="4.42578125" customWidth="1"/>
    <col min="12548" max="12548" width="11.7109375" customWidth="1"/>
    <col min="12549" max="12549" width="11.85546875" customWidth="1"/>
    <col min="12550" max="12550" width="9.85546875" customWidth="1"/>
    <col min="12551" max="12551" width="12.5703125" customWidth="1"/>
    <col min="12552" max="12552" width="11.5703125" customWidth="1"/>
    <col min="12553" max="12553" width="0" hidden="1" customWidth="1"/>
    <col min="12554" max="12554" width="11.42578125" customWidth="1"/>
    <col min="12558" max="12558" width="10.140625" customWidth="1"/>
    <col min="12801" max="12801" width="66" customWidth="1"/>
    <col min="12802" max="12802" width="5.28515625" customWidth="1"/>
    <col min="12803" max="12803" width="4.42578125" customWidth="1"/>
    <col min="12804" max="12804" width="11.7109375" customWidth="1"/>
    <col min="12805" max="12805" width="11.85546875" customWidth="1"/>
    <col min="12806" max="12806" width="9.85546875" customWidth="1"/>
    <col min="12807" max="12807" width="12.5703125" customWidth="1"/>
    <col min="12808" max="12808" width="11.5703125" customWidth="1"/>
    <col min="12809" max="12809" width="0" hidden="1" customWidth="1"/>
    <col min="12810" max="12810" width="11.42578125" customWidth="1"/>
    <col min="12814" max="12814" width="10.140625" customWidth="1"/>
    <col min="13057" max="13057" width="66" customWidth="1"/>
    <col min="13058" max="13058" width="5.28515625" customWidth="1"/>
    <col min="13059" max="13059" width="4.42578125" customWidth="1"/>
    <col min="13060" max="13060" width="11.7109375" customWidth="1"/>
    <col min="13061" max="13061" width="11.85546875" customWidth="1"/>
    <col min="13062" max="13062" width="9.85546875" customWidth="1"/>
    <col min="13063" max="13063" width="12.5703125" customWidth="1"/>
    <col min="13064" max="13064" width="11.5703125" customWidth="1"/>
    <col min="13065" max="13065" width="0" hidden="1" customWidth="1"/>
    <col min="13066" max="13066" width="11.42578125" customWidth="1"/>
    <col min="13070" max="13070" width="10.140625" customWidth="1"/>
    <col min="13313" max="13313" width="66" customWidth="1"/>
    <col min="13314" max="13314" width="5.28515625" customWidth="1"/>
    <col min="13315" max="13315" width="4.42578125" customWidth="1"/>
    <col min="13316" max="13316" width="11.7109375" customWidth="1"/>
    <col min="13317" max="13317" width="11.85546875" customWidth="1"/>
    <col min="13318" max="13318" width="9.85546875" customWidth="1"/>
    <col min="13319" max="13319" width="12.5703125" customWidth="1"/>
    <col min="13320" max="13320" width="11.5703125" customWidth="1"/>
    <col min="13321" max="13321" width="0" hidden="1" customWidth="1"/>
    <col min="13322" max="13322" width="11.42578125" customWidth="1"/>
    <col min="13326" max="13326" width="10.140625" customWidth="1"/>
    <col min="13569" max="13569" width="66" customWidth="1"/>
    <col min="13570" max="13570" width="5.28515625" customWidth="1"/>
    <col min="13571" max="13571" width="4.42578125" customWidth="1"/>
    <col min="13572" max="13572" width="11.7109375" customWidth="1"/>
    <col min="13573" max="13573" width="11.85546875" customWidth="1"/>
    <col min="13574" max="13574" width="9.85546875" customWidth="1"/>
    <col min="13575" max="13575" width="12.5703125" customWidth="1"/>
    <col min="13576" max="13576" width="11.5703125" customWidth="1"/>
    <col min="13577" max="13577" width="0" hidden="1" customWidth="1"/>
    <col min="13578" max="13578" width="11.42578125" customWidth="1"/>
    <col min="13582" max="13582" width="10.140625" customWidth="1"/>
    <col min="13825" max="13825" width="66" customWidth="1"/>
    <col min="13826" max="13826" width="5.28515625" customWidth="1"/>
    <col min="13827" max="13827" width="4.42578125" customWidth="1"/>
    <col min="13828" max="13828" width="11.7109375" customWidth="1"/>
    <col min="13829" max="13829" width="11.85546875" customWidth="1"/>
    <col min="13830" max="13830" width="9.85546875" customWidth="1"/>
    <col min="13831" max="13831" width="12.5703125" customWidth="1"/>
    <col min="13832" max="13832" width="11.5703125" customWidth="1"/>
    <col min="13833" max="13833" width="0" hidden="1" customWidth="1"/>
    <col min="13834" max="13834" width="11.42578125" customWidth="1"/>
    <col min="13838" max="13838" width="10.140625" customWidth="1"/>
    <col min="14081" max="14081" width="66" customWidth="1"/>
    <col min="14082" max="14082" width="5.28515625" customWidth="1"/>
    <col min="14083" max="14083" width="4.42578125" customWidth="1"/>
    <col min="14084" max="14084" width="11.7109375" customWidth="1"/>
    <col min="14085" max="14085" width="11.85546875" customWidth="1"/>
    <col min="14086" max="14086" width="9.85546875" customWidth="1"/>
    <col min="14087" max="14087" width="12.5703125" customWidth="1"/>
    <col min="14088" max="14088" width="11.5703125" customWidth="1"/>
    <col min="14089" max="14089" width="0" hidden="1" customWidth="1"/>
    <col min="14090" max="14090" width="11.42578125" customWidth="1"/>
    <col min="14094" max="14094" width="10.140625" customWidth="1"/>
    <col min="14337" max="14337" width="66" customWidth="1"/>
    <col min="14338" max="14338" width="5.28515625" customWidth="1"/>
    <col min="14339" max="14339" width="4.42578125" customWidth="1"/>
    <col min="14340" max="14340" width="11.7109375" customWidth="1"/>
    <col min="14341" max="14341" width="11.85546875" customWidth="1"/>
    <col min="14342" max="14342" width="9.85546875" customWidth="1"/>
    <col min="14343" max="14343" width="12.5703125" customWidth="1"/>
    <col min="14344" max="14344" width="11.5703125" customWidth="1"/>
    <col min="14345" max="14345" width="0" hidden="1" customWidth="1"/>
    <col min="14346" max="14346" width="11.42578125" customWidth="1"/>
    <col min="14350" max="14350" width="10.140625" customWidth="1"/>
    <col min="14593" max="14593" width="66" customWidth="1"/>
    <col min="14594" max="14594" width="5.28515625" customWidth="1"/>
    <col min="14595" max="14595" width="4.42578125" customWidth="1"/>
    <col min="14596" max="14596" width="11.7109375" customWidth="1"/>
    <col min="14597" max="14597" width="11.85546875" customWidth="1"/>
    <col min="14598" max="14598" width="9.85546875" customWidth="1"/>
    <col min="14599" max="14599" width="12.5703125" customWidth="1"/>
    <col min="14600" max="14600" width="11.5703125" customWidth="1"/>
    <col min="14601" max="14601" width="0" hidden="1" customWidth="1"/>
    <col min="14602" max="14602" width="11.42578125" customWidth="1"/>
    <col min="14606" max="14606" width="10.140625" customWidth="1"/>
    <col min="14849" max="14849" width="66" customWidth="1"/>
    <col min="14850" max="14850" width="5.28515625" customWidth="1"/>
    <col min="14851" max="14851" width="4.42578125" customWidth="1"/>
    <col min="14852" max="14852" width="11.7109375" customWidth="1"/>
    <col min="14853" max="14853" width="11.85546875" customWidth="1"/>
    <col min="14854" max="14854" width="9.85546875" customWidth="1"/>
    <col min="14855" max="14855" width="12.5703125" customWidth="1"/>
    <col min="14856" max="14856" width="11.5703125" customWidth="1"/>
    <col min="14857" max="14857" width="0" hidden="1" customWidth="1"/>
    <col min="14858" max="14858" width="11.42578125" customWidth="1"/>
    <col min="14862" max="14862" width="10.140625" customWidth="1"/>
    <col min="15105" max="15105" width="66" customWidth="1"/>
    <col min="15106" max="15106" width="5.28515625" customWidth="1"/>
    <col min="15107" max="15107" width="4.42578125" customWidth="1"/>
    <col min="15108" max="15108" width="11.7109375" customWidth="1"/>
    <col min="15109" max="15109" width="11.85546875" customWidth="1"/>
    <col min="15110" max="15110" width="9.85546875" customWidth="1"/>
    <col min="15111" max="15111" width="12.5703125" customWidth="1"/>
    <col min="15112" max="15112" width="11.5703125" customWidth="1"/>
    <col min="15113" max="15113" width="0" hidden="1" customWidth="1"/>
    <col min="15114" max="15114" width="11.42578125" customWidth="1"/>
    <col min="15118" max="15118" width="10.140625" customWidth="1"/>
    <col min="15361" max="15361" width="66" customWidth="1"/>
    <col min="15362" max="15362" width="5.28515625" customWidth="1"/>
    <col min="15363" max="15363" width="4.42578125" customWidth="1"/>
    <col min="15364" max="15364" width="11.7109375" customWidth="1"/>
    <col min="15365" max="15365" width="11.85546875" customWidth="1"/>
    <col min="15366" max="15366" width="9.85546875" customWidth="1"/>
    <col min="15367" max="15367" width="12.5703125" customWidth="1"/>
    <col min="15368" max="15368" width="11.5703125" customWidth="1"/>
    <col min="15369" max="15369" width="0" hidden="1" customWidth="1"/>
    <col min="15370" max="15370" width="11.42578125" customWidth="1"/>
    <col min="15374" max="15374" width="10.140625" customWidth="1"/>
    <col min="15617" max="15617" width="66" customWidth="1"/>
    <col min="15618" max="15618" width="5.28515625" customWidth="1"/>
    <col min="15619" max="15619" width="4.42578125" customWidth="1"/>
    <col min="15620" max="15620" width="11.7109375" customWidth="1"/>
    <col min="15621" max="15621" width="11.85546875" customWidth="1"/>
    <col min="15622" max="15622" width="9.85546875" customWidth="1"/>
    <col min="15623" max="15623" width="12.5703125" customWidth="1"/>
    <col min="15624" max="15624" width="11.5703125" customWidth="1"/>
    <col min="15625" max="15625" width="0" hidden="1" customWidth="1"/>
    <col min="15626" max="15626" width="11.42578125" customWidth="1"/>
    <col min="15630" max="15630" width="10.140625" customWidth="1"/>
    <col min="15873" max="15873" width="66" customWidth="1"/>
    <col min="15874" max="15874" width="5.28515625" customWidth="1"/>
    <col min="15875" max="15875" width="4.42578125" customWidth="1"/>
    <col min="15876" max="15876" width="11.7109375" customWidth="1"/>
    <col min="15877" max="15877" width="11.85546875" customWidth="1"/>
    <col min="15878" max="15878" width="9.85546875" customWidth="1"/>
    <col min="15879" max="15879" width="12.5703125" customWidth="1"/>
    <col min="15880" max="15880" width="11.5703125" customWidth="1"/>
    <col min="15881" max="15881" width="0" hidden="1" customWidth="1"/>
    <col min="15882" max="15882" width="11.42578125" customWidth="1"/>
    <col min="15886" max="15886" width="10.140625" customWidth="1"/>
    <col min="16129" max="16129" width="66" customWidth="1"/>
    <col min="16130" max="16130" width="5.28515625" customWidth="1"/>
    <col min="16131" max="16131" width="4.42578125" customWidth="1"/>
    <col min="16132" max="16132" width="11.7109375" customWidth="1"/>
    <col min="16133" max="16133" width="11.85546875" customWidth="1"/>
    <col min="16134" max="16134" width="9.85546875" customWidth="1"/>
    <col min="16135" max="16135" width="12.5703125" customWidth="1"/>
    <col min="16136" max="16136" width="11.5703125" customWidth="1"/>
    <col min="16137" max="16137" width="0" hidden="1" customWidth="1"/>
    <col min="16138" max="16138" width="11.42578125" customWidth="1"/>
    <col min="16142" max="16142" width="10.140625" customWidth="1"/>
  </cols>
  <sheetData>
    <row r="1" spans="1:14" s="1" customFormat="1" ht="15" customHeight="1" x14ac:dyDescent="0.25">
      <c r="G1" s="2" t="s">
        <v>0</v>
      </c>
      <c r="H1" s="2"/>
      <c r="I1" s="2"/>
      <c r="J1" s="2"/>
      <c r="K1" s="3"/>
    </row>
    <row r="2" spans="1:14" s="1" customFormat="1" ht="36.75" customHeight="1" x14ac:dyDescent="0.25">
      <c r="G2" s="2"/>
      <c r="H2" s="2"/>
      <c r="I2" s="2"/>
      <c r="J2" s="2"/>
      <c r="K2" s="3"/>
    </row>
    <row r="3" spans="1:14" s="1" customFormat="1" ht="0.75" customHeight="1" x14ac:dyDescent="0.25">
      <c r="G3" s="2"/>
      <c r="H3" s="2"/>
      <c r="I3" s="2"/>
      <c r="J3" s="2"/>
      <c r="K3" s="3"/>
    </row>
    <row r="4" spans="1:14" s="1" customFormat="1" x14ac:dyDescent="0.25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5"/>
      <c r="L4" s="5"/>
      <c r="M4" s="5"/>
      <c r="N4" s="5"/>
    </row>
    <row r="5" spans="1:14" s="1" customFormat="1" x14ac:dyDescent="0.25">
      <c r="A5" s="6" t="str">
        <f>IF([1]ЗАПОЛНИТЬ!$F$7=1,CONCATENATE([1]шапки!A2),CONCATENATE([1]шапки!A2,[1]шапки!C2))</f>
        <v>про надходження та використання коштів загального фонду (форма</v>
      </c>
      <c r="B5" s="6"/>
      <c r="C5" s="6"/>
      <c r="D5" s="6"/>
      <c r="E5" s="6"/>
      <c r="F5" s="6"/>
      <c r="G5" s="7" t="str">
        <f>IF([1]ЗАПОЛНИТЬ!$F$7=1,[1]шапки!C2,[1]шапки!D2)</f>
        <v xml:space="preserve">      №2д,</v>
      </c>
      <c r="H5" s="5" t="str">
        <f>IF([1]ЗАПОЛНИТЬ!$F$7=1,[1]шапки!D2,"")</f>
        <v xml:space="preserve">      №2м)</v>
      </c>
      <c r="I5" s="5"/>
      <c r="J5" s="5"/>
      <c r="K5" s="5"/>
      <c r="L5" s="5"/>
      <c r="M5" s="5"/>
      <c r="N5" s="5"/>
    </row>
    <row r="6" spans="1:14" s="1" customFormat="1" x14ac:dyDescent="0.25">
      <c r="A6" s="4" t="str">
        <f>CONCATENATE("за ",[1]ЗАПОЛНИТЬ!$B$17," ",[1]ЗАПОЛНИТЬ!$C$17)</f>
        <v>за  2018 р.</v>
      </c>
      <c r="B6" s="4"/>
      <c r="C6" s="4"/>
      <c r="D6" s="4"/>
      <c r="E6" s="4"/>
      <c r="F6" s="4"/>
      <c r="G6" s="4"/>
      <c r="H6" s="4"/>
      <c r="I6" s="4"/>
      <c r="J6" s="4"/>
    </row>
    <row r="7" spans="1:14" s="8" customFormat="1" ht="9" customHeight="1" x14ac:dyDescent="0.2">
      <c r="J7" s="9" t="s">
        <v>2</v>
      </c>
    </row>
    <row r="8" spans="1:14" s="8" customFormat="1" ht="6.75" hidden="1" customHeight="1" x14ac:dyDescent="0.2">
      <c r="J8" s="10"/>
    </row>
    <row r="9" spans="1:14" s="8" customFormat="1" ht="12" x14ac:dyDescent="0.2">
      <c r="A9" s="11" t="s">
        <v>3</v>
      </c>
      <c r="B9" s="12" t="str">
        <f>[1]ЗАПОЛНИТЬ!B3</f>
        <v>Державний архів Луганської області</v>
      </c>
      <c r="C9" s="12"/>
      <c r="D9" s="12"/>
      <c r="E9" s="12"/>
      <c r="F9" s="12"/>
      <c r="G9" s="12"/>
      <c r="H9" s="13" t="s">
        <v>4</v>
      </c>
      <c r="J9" s="14" t="str">
        <f>[1]ЗАПОЛНИТЬ!B13</f>
        <v>03494563</v>
      </c>
      <c r="K9" s="15"/>
      <c r="L9" s="16"/>
    </row>
    <row r="10" spans="1:14" s="8" customFormat="1" ht="11.25" customHeight="1" x14ac:dyDescent="0.2">
      <c r="A10" s="17" t="s">
        <v>5</v>
      </c>
      <c r="B10" s="18">
        <f>[1]ЗАПОЛНИТЬ!B5</f>
        <v>4412900000</v>
      </c>
      <c r="C10" s="18"/>
      <c r="D10" s="18"/>
      <c r="E10" s="18"/>
      <c r="F10" s="18"/>
      <c r="G10" s="18"/>
      <c r="H10" s="8" t="s">
        <v>6</v>
      </c>
      <c r="J10" s="19">
        <f>[1]ЗАПОЛНИТЬ!B14</f>
        <v>4412900000</v>
      </c>
      <c r="K10" s="15"/>
      <c r="L10" s="17"/>
    </row>
    <row r="11" spans="1:14" s="8" customFormat="1" ht="11.25" customHeight="1" x14ac:dyDescent="0.2">
      <c r="A11" s="20" t="s">
        <v>7</v>
      </c>
      <c r="B11" s="21" t="str">
        <f>[1]ЗАПОЛНИТЬ!D15</f>
        <v>Орган державної влади</v>
      </c>
      <c r="C11" s="21"/>
      <c r="D11" s="21"/>
      <c r="E11" s="21"/>
      <c r="F11" s="21"/>
      <c r="G11" s="21"/>
      <c r="H11" s="8" t="s">
        <v>8</v>
      </c>
      <c r="J11" s="19">
        <f>[1]ЗАПОЛНИТЬ!B15</f>
        <v>410</v>
      </c>
      <c r="K11" s="15"/>
      <c r="L11" s="17"/>
    </row>
    <row r="12" spans="1:14" s="8" customFormat="1" ht="12" customHeight="1" x14ac:dyDescent="0.2">
      <c r="A12" s="22" t="s">
        <v>9</v>
      </c>
      <c r="B12" s="22"/>
      <c r="C12" s="22"/>
      <c r="D12" s="23" t="str">
        <f>[1]ЗАПОЛНИТЬ!H9</f>
        <v>782</v>
      </c>
      <c r="E12" s="24" t="str">
        <f>IF(D12&gt;0,VLOOKUP(D12,'[1]ДовидникКВК(ГОС)'!A$1:B$65536,2,FALSE),"")</f>
        <v>Луганська обласна державна адміністрація</v>
      </c>
      <c r="F12" s="24"/>
      <c r="G12" s="24"/>
      <c r="H12" s="24"/>
      <c r="K12" s="25"/>
      <c r="L12" s="16"/>
    </row>
    <row r="13" spans="1:14" s="8" customFormat="1" ht="11.25" x14ac:dyDescent="0.2">
      <c r="A13" s="22" t="s">
        <v>10</v>
      </c>
      <c r="B13" s="22"/>
      <c r="C13" s="22"/>
      <c r="D13" s="26" t="s">
        <v>11</v>
      </c>
      <c r="E13" s="27" t="str">
        <f>IF(D13&gt;0,VLOOKUP(D13,[1]ДовидникКПК!B$1:C$65536,2,FALSE),"")</f>
        <v>Здійснення виконавчої влади у Луганській області</v>
      </c>
      <c r="F13" s="27"/>
      <c r="G13" s="27"/>
      <c r="H13" s="27"/>
      <c r="I13" s="27"/>
      <c r="J13" s="27"/>
      <c r="K13" s="15"/>
      <c r="L13" s="16"/>
    </row>
    <row r="14" spans="1:14" s="8" customFormat="1" ht="11.25" x14ac:dyDescent="0.2">
      <c r="A14" s="22" t="s">
        <v>12</v>
      </c>
      <c r="B14" s="22"/>
      <c r="C14" s="22"/>
      <c r="D14" s="28" t="str">
        <f>[1]ЗАПОЛНИТЬ!H10</f>
        <v>-</v>
      </c>
      <c r="E14" s="29" t="str">
        <f>[1]ЗАПОЛНИТЬ!I10</f>
        <v>-</v>
      </c>
      <c r="F14" s="29"/>
      <c r="G14" s="29"/>
      <c r="H14" s="29"/>
      <c r="I14" s="29"/>
      <c r="J14" s="29"/>
      <c r="K14" s="15"/>
      <c r="L14" s="16"/>
    </row>
    <row r="15" spans="1:14" s="8" customFormat="1" ht="33.75" customHeight="1" x14ac:dyDescent="0.2">
      <c r="A15" s="22" t="s">
        <v>13</v>
      </c>
      <c r="B15" s="22"/>
      <c r="C15" s="22"/>
      <c r="D15" s="30" t="s">
        <v>14</v>
      </c>
      <c r="E15" s="31" t="str">
        <f>VLOOKUP(RIGHT(D15,4),[1]КПКВМБ!A$1:B$65536,2,FALSE)</f>
        <v>-</v>
      </c>
      <c r="F15" s="31"/>
      <c r="G15" s="31"/>
      <c r="H15" s="31"/>
      <c r="I15" s="31"/>
      <c r="J15" s="31"/>
      <c r="K15" s="15"/>
      <c r="L15" s="16"/>
    </row>
    <row r="16" spans="1:14" s="8" customFormat="1" ht="11.25" x14ac:dyDescent="0.2">
      <c r="A16" s="32" t="s">
        <v>15</v>
      </c>
    </row>
    <row r="17" spans="1:12" s="8" customFormat="1" ht="11.25" x14ac:dyDescent="0.2">
      <c r="A17" s="32" t="s">
        <v>16</v>
      </c>
    </row>
    <row r="18" spans="1:12" s="8" customFormat="1" ht="3" customHeight="1" thickBot="1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</row>
    <row r="19" spans="1:12" s="8" customFormat="1" ht="11.25" customHeight="1" thickTop="1" thickBot="1" x14ac:dyDescent="0.25">
      <c r="A19" s="34" t="s">
        <v>17</v>
      </c>
      <c r="B19" s="35" t="s">
        <v>18</v>
      </c>
      <c r="C19" s="34" t="s">
        <v>19</v>
      </c>
      <c r="D19" s="35" t="s">
        <v>20</v>
      </c>
      <c r="E19" s="35" t="s">
        <v>21</v>
      </c>
      <c r="F19" s="36" t="s">
        <v>22</v>
      </c>
      <c r="G19" s="36" t="s">
        <v>23</v>
      </c>
      <c r="H19" s="36" t="s">
        <v>24</v>
      </c>
      <c r="I19" s="36" t="s">
        <v>25</v>
      </c>
      <c r="J19" s="35" t="s">
        <v>26</v>
      </c>
    </row>
    <row r="20" spans="1:12" s="8" customFormat="1" ht="12.75" thickTop="1" thickBot="1" x14ac:dyDescent="0.25">
      <c r="A20" s="34"/>
      <c r="B20" s="35"/>
      <c r="C20" s="34"/>
      <c r="D20" s="35"/>
      <c r="E20" s="35"/>
      <c r="F20" s="36"/>
      <c r="G20" s="36"/>
      <c r="H20" s="36"/>
      <c r="I20" s="36"/>
      <c r="J20" s="35"/>
    </row>
    <row r="21" spans="1:12" s="8" customFormat="1" ht="12.75" thickTop="1" thickBot="1" x14ac:dyDescent="0.25">
      <c r="A21" s="34"/>
      <c r="B21" s="35"/>
      <c r="C21" s="34"/>
      <c r="D21" s="35"/>
      <c r="E21" s="35"/>
      <c r="F21" s="36"/>
      <c r="G21" s="36"/>
      <c r="H21" s="36"/>
      <c r="I21" s="36"/>
      <c r="J21" s="35"/>
    </row>
    <row r="22" spans="1:12" s="8" customFormat="1" ht="12.75" thickTop="1" thickBot="1" x14ac:dyDescent="0.25">
      <c r="A22" s="37">
        <v>1</v>
      </c>
      <c r="B22" s="37">
        <v>2</v>
      </c>
      <c r="C22" s="37">
        <v>3</v>
      </c>
      <c r="D22" s="37">
        <v>4</v>
      </c>
      <c r="E22" s="37">
        <v>5</v>
      </c>
      <c r="F22" s="37">
        <v>6</v>
      </c>
      <c r="G22" s="37">
        <v>7</v>
      </c>
      <c r="H22" s="37">
        <v>8</v>
      </c>
      <c r="I22" s="37">
        <v>9</v>
      </c>
      <c r="J22" s="37">
        <v>9</v>
      </c>
    </row>
    <row r="23" spans="1:12" s="8" customFormat="1" ht="12.75" thickTop="1" thickBot="1" x14ac:dyDescent="0.25">
      <c r="A23" s="38" t="s">
        <v>27</v>
      </c>
      <c r="B23" s="38" t="s">
        <v>28</v>
      </c>
      <c r="C23" s="39" t="s">
        <v>29</v>
      </c>
      <c r="D23" s="40">
        <f>D24+D59+D79+D84+D87</f>
        <v>6177461</v>
      </c>
      <c r="E23" s="40">
        <f>E26+E29+E32+E33+E37+E45+E46+E86+E54</f>
        <v>6177461</v>
      </c>
      <c r="F23" s="40">
        <f>F24+F59+F79+F84+F87</f>
        <v>0</v>
      </c>
      <c r="G23" s="40">
        <f>G24+G59+G79+G84+G87</f>
        <v>6162022.1200000001</v>
      </c>
      <c r="H23" s="40">
        <f>H24+H59+H79+H84+H87</f>
        <v>6162022.1200000001</v>
      </c>
      <c r="I23" s="40">
        <f>I24+I59+I79+I84+I87</f>
        <v>0</v>
      </c>
      <c r="J23" s="40">
        <f>F23+G23-H23</f>
        <v>0</v>
      </c>
    </row>
    <row r="24" spans="1:12" s="8" customFormat="1" ht="23.25" thickTop="1" thickBot="1" x14ac:dyDescent="0.25">
      <c r="A24" s="41" t="s">
        <v>30</v>
      </c>
      <c r="B24" s="38">
        <v>2000</v>
      </c>
      <c r="C24" s="39" t="s">
        <v>31</v>
      </c>
      <c r="D24" s="40">
        <f t="shared" ref="D24:I24" si="0">D25+D30+D47+D50+D54+D58</f>
        <v>6177461</v>
      </c>
      <c r="E24" s="40">
        <v>0</v>
      </c>
      <c r="F24" s="40">
        <f t="shared" si="0"/>
        <v>0</v>
      </c>
      <c r="G24" s="40">
        <f t="shared" si="0"/>
        <v>6162022.1200000001</v>
      </c>
      <c r="H24" s="40">
        <f t="shared" si="0"/>
        <v>6162022.1200000001</v>
      </c>
      <c r="I24" s="40">
        <f t="shared" si="0"/>
        <v>0</v>
      </c>
      <c r="J24" s="40">
        <f t="shared" ref="J24:J87" si="1">F24+G24-H24</f>
        <v>0</v>
      </c>
    </row>
    <row r="25" spans="1:12" s="8" customFormat="1" ht="12.75" thickTop="1" thickBot="1" x14ac:dyDescent="0.25">
      <c r="A25" s="42" t="s">
        <v>32</v>
      </c>
      <c r="B25" s="38">
        <v>2100</v>
      </c>
      <c r="C25" s="39" t="s">
        <v>33</v>
      </c>
      <c r="D25" s="40">
        <f>D26+D29</f>
        <v>5944976</v>
      </c>
      <c r="E25" s="40">
        <v>0</v>
      </c>
      <c r="F25" s="40">
        <f>F26+F29</f>
        <v>0</v>
      </c>
      <c r="G25" s="40">
        <f>G26+G29</f>
        <v>5942906.7000000002</v>
      </c>
      <c r="H25" s="40">
        <f>H26+H29</f>
        <v>5942906.7000000002</v>
      </c>
      <c r="I25" s="40">
        <f>I26+I29</f>
        <v>0</v>
      </c>
      <c r="J25" s="40">
        <f t="shared" si="1"/>
        <v>0</v>
      </c>
    </row>
    <row r="26" spans="1:12" s="8" customFormat="1" ht="12.75" thickTop="1" thickBot="1" x14ac:dyDescent="0.25">
      <c r="A26" s="43" t="s">
        <v>34</v>
      </c>
      <c r="B26" s="44">
        <v>2110</v>
      </c>
      <c r="C26" s="45" t="s">
        <v>35</v>
      </c>
      <c r="D26" s="46">
        <f t="shared" ref="D26:I26" si="2">SUM(D27:D28)</f>
        <v>4877038</v>
      </c>
      <c r="E26" s="47">
        <v>4877038</v>
      </c>
      <c r="F26" s="46">
        <f t="shared" si="2"/>
        <v>0</v>
      </c>
      <c r="G26" s="46">
        <f t="shared" si="2"/>
        <v>4877038</v>
      </c>
      <c r="H26" s="46">
        <f t="shared" si="2"/>
        <v>4877038</v>
      </c>
      <c r="I26" s="46">
        <f t="shared" si="2"/>
        <v>0</v>
      </c>
      <c r="J26" s="48">
        <f t="shared" si="1"/>
        <v>0</v>
      </c>
    </row>
    <row r="27" spans="1:12" s="8" customFormat="1" ht="12.75" thickTop="1" thickBot="1" x14ac:dyDescent="0.25">
      <c r="A27" s="49" t="s">
        <v>36</v>
      </c>
      <c r="B27" s="41">
        <v>2111</v>
      </c>
      <c r="C27" s="50" t="s">
        <v>37</v>
      </c>
      <c r="D27" s="51">
        <v>4877038</v>
      </c>
      <c r="E27" s="52">
        <v>0</v>
      </c>
      <c r="F27" s="51">
        <v>0</v>
      </c>
      <c r="G27" s="51">
        <v>4877038</v>
      </c>
      <c r="H27" s="51">
        <v>4877038</v>
      </c>
      <c r="I27" s="51">
        <v>0</v>
      </c>
      <c r="J27" s="53">
        <f t="shared" si="1"/>
        <v>0</v>
      </c>
    </row>
    <row r="28" spans="1:12" s="8" customFormat="1" ht="12.75" thickTop="1" thickBot="1" x14ac:dyDescent="0.25">
      <c r="A28" s="49" t="s">
        <v>38</v>
      </c>
      <c r="B28" s="41">
        <v>2112</v>
      </c>
      <c r="C28" s="50" t="s">
        <v>39</v>
      </c>
      <c r="D28" s="51">
        <v>0</v>
      </c>
      <c r="E28" s="52">
        <v>0</v>
      </c>
      <c r="F28" s="51">
        <v>0</v>
      </c>
      <c r="G28" s="51">
        <v>0</v>
      </c>
      <c r="H28" s="51">
        <v>0</v>
      </c>
      <c r="I28" s="51">
        <v>0</v>
      </c>
      <c r="J28" s="53">
        <f t="shared" si="1"/>
        <v>0</v>
      </c>
    </row>
    <row r="29" spans="1:12" s="8" customFormat="1" ht="12.75" thickTop="1" thickBot="1" x14ac:dyDescent="0.25">
      <c r="A29" s="54" t="s">
        <v>40</v>
      </c>
      <c r="B29" s="44">
        <v>2120</v>
      </c>
      <c r="C29" s="45" t="s">
        <v>41</v>
      </c>
      <c r="D29" s="47">
        <v>1067938</v>
      </c>
      <c r="E29" s="47">
        <v>1067938</v>
      </c>
      <c r="F29" s="47">
        <v>0</v>
      </c>
      <c r="G29" s="47">
        <v>1065868.7</v>
      </c>
      <c r="H29" s="47">
        <v>1065868.7</v>
      </c>
      <c r="I29" s="47">
        <v>0</v>
      </c>
      <c r="J29" s="48">
        <f t="shared" si="1"/>
        <v>0</v>
      </c>
    </row>
    <row r="30" spans="1:12" s="8" customFormat="1" ht="11.25" customHeight="1" thickTop="1" thickBot="1" x14ac:dyDescent="0.25">
      <c r="A30" s="55" t="s">
        <v>42</v>
      </c>
      <c r="B30" s="38">
        <v>2200</v>
      </c>
      <c r="C30" s="39" t="s">
        <v>43</v>
      </c>
      <c r="D30" s="56">
        <f>SUM(D31:D37)+D44</f>
        <v>232025</v>
      </c>
      <c r="E30" s="56">
        <v>0</v>
      </c>
      <c r="F30" s="56">
        <f>SUM(F31:F37)+F44</f>
        <v>0</v>
      </c>
      <c r="G30" s="56">
        <f>SUM(G31:G37)+G44</f>
        <v>219115.41999999998</v>
      </c>
      <c r="H30" s="56">
        <f>SUM(H31:H37)+H44</f>
        <v>219115.41999999998</v>
      </c>
      <c r="I30" s="56">
        <f>SUM(I31:I37)+I44</f>
        <v>0</v>
      </c>
      <c r="J30" s="40">
        <f t="shared" si="1"/>
        <v>0</v>
      </c>
    </row>
    <row r="31" spans="1:12" s="8" customFormat="1" ht="12" customHeight="1" thickTop="1" thickBot="1" x14ac:dyDescent="0.25">
      <c r="A31" s="43" t="s">
        <v>44</v>
      </c>
      <c r="B31" s="44">
        <v>2210</v>
      </c>
      <c r="C31" s="45" t="s">
        <v>45</v>
      </c>
      <c r="D31" s="47">
        <v>16620</v>
      </c>
      <c r="E31" s="46">
        <v>0</v>
      </c>
      <c r="F31" s="47">
        <v>0</v>
      </c>
      <c r="G31" s="47">
        <v>16620</v>
      </c>
      <c r="H31" s="47">
        <v>16620</v>
      </c>
      <c r="I31" s="47">
        <v>0</v>
      </c>
      <c r="J31" s="48">
        <f t="shared" si="1"/>
        <v>0</v>
      </c>
    </row>
    <row r="32" spans="1:12" s="8" customFormat="1" ht="12.75" thickTop="1" thickBot="1" x14ac:dyDescent="0.25">
      <c r="A32" s="43" t="s">
        <v>46</v>
      </c>
      <c r="B32" s="44">
        <v>2220</v>
      </c>
      <c r="C32" s="44">
        <v>100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8">
        <f t="shared" si="1"/>
        <v>0</v>
      </c>
    </row>
    <row r="33" spans="1:10" s="8" customFormat="1" ht="12.75" thickTop="1" thickBot="1" x14ac:dyDescent="0.25">
      <c r="A33" s="43" t="s">
        <v>47</v>
      </c>
      <c r="B33" s="44">
        <v>2230</v>
      </c>
      <c r="C33" s="44">
        <v>110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8">
        <f t="shared" si="1"/>
        <v>0</v>
      </c>
    </row>
    <row r="34" spans="1:10" s="8" customFormat="1" ht="12.75" thickTop="1" thickBot="1" x14ac:dyDescent="0.25">
      <c r="A34" s="43" t="s">
        <v>48</v>
      </c>
      <c r="B34" s="44">
        <v>2240</v>
      </c>
      <c r="C34" s="44">
        <v>120</v>
      </c>
      <c r="D34" s="47">
        <v>48962</v>
      </c>
      <c r="E34" s="46">
        <v>0</v>
      </c>
      <c r="F34" s="47">
        <v>0</v>
      </c>
      <c r="G34" s="47">
        <v>48958.17</v>
      </c>
      <c r="H34" s="47">
        <v>48958.17</v>
      </c>
      <c r="I34" s="47">
        <v>0</v>
      </c>
      <c r="J34" s="48">
        <f t="shared" si="1"/>
        <v>0</v>
      </c>
    </row>
    <row r="35" spans="1:10" s="8" customFormat="1" ht="12.75" thickTop="1" thickBot="1" x14ac:dyDescent="0.25">
      <c r="A35" s="43" t="s">
        <v>49</v>
      </c>
      <c r="B35" s="44">
        <v>2250</v>
      </c>
      <c r="C35" s="44">
        <v>130</v>
      </c>
      <c r="D35" s="47">
        <v>4810</v>
      </c>
      <c r="E35" s="46">
        <v>0</v>
      </c>
      <c r="F35" s="47">
        <v>0</v>
      </c>
      <c r="G35" s="47">
        <v>4790.2700000000004</v>
      </c>
      <c r="H35" s="47">
        <v>4790.2700000000004</v>
      </c>
      <c r="I35" s="47">
        <v>0</v>
      </c>
      <c r="J35" s="48">
        <f t="shared" si="1"/>
        <v>0</v>
      </c>
    </row>
    <row r="36" spans="1:10" s="8" customFormat="1" ht="12.75" thickTop="1" thickBot="1" x14ac:dyDescent="0.25">
      <c r="A36" s="54" t="s">
        <v>50</v>
      </c>
      <c r="B36" s="44">
        <v>2260</v>
      </c>
      <c r="C36" s="44">
        <v>140</v>
      </c>
      <c r="D36" s="47">
        <v>0</v>
      </c>
      <c r="E36" s="46">
        <v>0</v>
      </c>
      <c r="F36" s="47">
        <v>0</v>
      </c>
      <c r="G36" s="47">
        <v>0</v>
      </c>
      <c r="H36" s="47">
        <v>0</v>
      </c>
      <c r="I36" s="47">
        <v>0</v>
      </c>
      <c r="J36" s="48">
        <f t="shared" si="1"/>
        <v>0</v>
      </c>
    </row>
    <row r="37" spans="1:10" s="8" customFormat="1" ht="12.75" thickTop="1" thickBot="1" x14ac:dyDescent="0.25">
      <c r="A37" s="54" t="s">
        <v>51</v>
      </c>
      <c r="B37" s="44">
        <v>2270</v>
      </c>
      <c r="C37" s="44">
        <v>150</v>
      </c>
      <c r="D37" s="46">
        <f>SUM(D38:D43)</f>
        <v>160233</v>
      </c>
      <c r="E37" s="47">
        <f>72300+3656+84277</f>
        <v>160233</v>
      </c>
      <c r="F37" s="46">
        <f>SUM(F38:F43)</f>
        <v>0</v>
      </c>
      <c r="G37" s="46">
        <f>SUM(G38:G43)</f>
        <v>147346.97999999998</v>
      </c>
      <c r="H37" s="46">
        <f>SUM(H38:H43)</f>
        <v>147346.97999999998</v>
      </c>
      <c r="I37" s="46">
        <f>SUM(I38:I43)</f>
        <v>0</v>
      </c>
      <c r="J37" s="48">
        <f>F37+G37-H37</f>
        <v>0</v>
      </c>
    </row>
    <row r="38" spans="1:10" s="8" customFormat="1" ht="12.75" thickTop="1" thickBot="1" x14ac:dyDescent="0.25">
      <c r="A38" s="49" t="s">
        <v>52</v>
      </c>
      <c r="B38" s="41">
        <v>2271</v>
      </c>
      <c r="C38" s="41">
        <v>160</v>
      </c>
      <c r="D38" s="51">
        <v>84277</v>
      </c>
      <c r="E38" s="52">
        <v>0</v>
      </c>
      <c r="F38" s="51">
        <v>0</v>
      </c>
      <c r="G38" s="51">
        <v>71892.62</v>
      </c>
      <c r="H38" s="51">
        <v>71892.62</v>
      </c>
      <c r="I38" s="51">
        <v>0</v>
      </c>
      <c r="J38" s="53">
        <f t="shared" si="1"/>
        <v>0</v>
      </c>
    </row>
    <row r="39" spans="1:10" s="8" customFormat="1" ht="12.75" thickTop="1" thickBot="1" x14ac:dyDescent="0.25">
      <c r="A39" s="49" t="s">
        <v>53</v>
      </c>
      <c r="B39" s="41">
        <v>2272</v>
      </c>
      <c r="C39" s="41">
        <v>170</v>
      </c>
      <c r="D39" s="51">
        <v>3656</v>
      </c>
      <c r="E39" s="52">
        <v>0</v>
      </c>
      <c r="F39" s="51">
        <v>0</v>
      </c>
      <c r="G39" s="51">
        <v>3156.1</v>
      </c>
      <c r="H39" s="51">
        <v>3156.1</v>
      </c>
      <c r="I39" s="51">
        <v>0</v>
      </c>
      <c r="J39" s="53">
        <f t="shared" si="1"/>
        <v>0</v>
      </c>
    </row>
    <row r="40" spans="1:10" s="8" customFormat="1" ht="12.75" thickTop="1" thickBot="1" x14ac:dyDescent="0.25">
      <c r="A40" s="49" t="s">
        <v>54</v>
      </c>
      <c r="B40" s="41">
        <v>2273</v>
      </c>
      <c r="C40" s="41">
        <v>180</v>
      </c>
      <c r="D40" s="51">
        <v>72300</v>
      </c>
      <c r="E40" s="52">
        <v>0</v>
      </c>
      <c r="F40" s="51">
        <v>0</v>
      </c>
      <c r="G40" s="51">
        <v>72298.259999999995</v>
      </c>
      <c r="H40" s="51">
        <v>72298.259999999995</v>
      </c>
      <c r="I40" s="51">
        <v>0</v>
      </c>
      <c r="J40" s="53">
        <f t="shared" si="1"/>
        <v>0</v>
      </c>
    </row>
    <row r="41" spans="1:10" s="8" customFormat="1" ht="12.75" thickTop="1" thickBot="1" x14ac:dyDescent="0.25">
      <c r="A41" s="49" t="s">
        <v>55</v>
      </c>
      <c r="B41" s="41">
        <v>2274</v>
      </c>
      <c r="C41" s="41">
        <v>190</v>
      </c>
      <c r="D41" s="51">
        <v>0</v>
      </c>
      <c r="E41" s="52">
        <v>0</v>
      </c>
      <c r="F41" s="51">
        <v>0</v>
      </c>
      <c r="G41" s="51">
        <v>0</v>
      </c>
      <c r="H41" s="51">
        <v>0</v>
      </c>
      <c r="I41" s="51">
        <v>0</v>
      </c>
      <c r="J41" s="53">
        <f t="shared" si="1"/>
        <v>0</v>
      </c>
    </row>
    <row r="42" spans="1:10" s="8" customFormat="1" ht="12.75" thickTop="1" thickBot="1" x14ac:dyDescent="0.25">
      <c r="A42" s="49" t="s">
        <v>56</v>
      </c>
      <c r="B42" s="41">
        <v>2275</v>
      </c>
      <c r="C42" s="41">
        <v>200</v>
      </c>
      <c r="D42" s="51">
        <v>0</v>
      </c>
      <c r="E42" s="52">
        <v>0</v>
      </c>
      <c r="F42" s="51">
        <v>0</v>
      </c>
      <c r="G42" s="51">
        <v>0</v>
      </c>
      <c r="H42" s="51">
        <v>0</v>
      </c>
      <c r="I42" s="51">
        <v>0</v>
      </c>
      <c r="J42" s="53">
        <f t="shared" si="1"/>
        <v>0</v>
      </c>
    </row>
    <row r="43" spans="1:10" s="8" customFormat="1" ht="12.75" thickTop="1" thickBot="1" x14ac:dyDescent="0.25">
      <c r="A43" s="49" t="s">
        <v>57</v>
      </c>
      <c r="B43" s="41">
        <v>2276</v>
      </c>
      <c r="C43" s="41">
        <v>210</v>
      </c>
      <c r="D43" s="51">
        <v>0</v>
      </c>
      <c r="E43" s="52">
        <v>0</v>
      </c>
      <c r="F43" s="51">
        <v>0</v>
      </c>
      <c r="G43" s="51">
        <v>0</v>
      </c>
      <c r="H43" s="51">
        <v>0</v>
      </c>
      <c r="I43" s="51">
        <v>0</v>
      </c>
      <c r="J43" s="53">
        <f>F43+G43-H43</f>
        <v>0</v>
      </c>
    </row>
    <row r="44" spans="1:10" s="8" customFormat="1" ht="13.5" customHeight="1" thickTop="1" thickBot="1" x14ac:dyDescent="0.25">
      <c r="A44" s="54" t="s">
        <v>58</v>
      </c>
      <c r="B44" s="44">
        <v>2280</v>
      </c>
      <c r="C44" s="44">
        <v>220</v>
      </c>
      <c r="D44" s="46">
        <f>SUM(D45:D46)</f>
        <v>1400</v>
      </c>
      <c r="E44" s="46">
        <v>0</v>
      </c>
      <c r="F44" s="46">
        <f>SUM(F45:F46)</f>
        <v>0</v>
      </c>
      <c r="G44" s="46">
        <f>SUM(G45:G46)</f>
        <v>1400</v>
      </c>
      <c r="H44" s="46">
        <f>SUM(H45:H46)</f>
        <v>1400</v>
      </c>
      <c r="I44" s="46">
        <f>SUM(I45:I46)</f>
        <v>0</v>
      </c>
      <c r="J44" s="48">
        <f t="shared" si="1"/>
        <v>0</v>
      </c>
    </row>
    <row r="45" spans="1:10" s="8" customFormat="1" ht="12.75" customHeight="1" thickTop="1" thickBot="1" x14ac:dyDescent="0.25">
      <c r="A45" s="57" t="s">
        <v>59</v>
      </c>
      <c r="B45" s="41">
        <v>2281</v>
      </c>
      <c r="C45" s="41">
        <v>230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  <c r="J45" s="53">
        <f t="shared" si="1"/>
        <v>0</v>
      </c>
    </row>
    <row r="46" spans="1:10" s="8" customFormat="1" ht="12.75" customHeight="1" thickTop="1" thickBot="1" x14ac:dyDescent="0.25">
      <c r="A46" s="58" t="s">
        <v>60</v>
      </c>
      <c r="B46" s="41">
        <v>2282</v>
      </c>
      <c r="C46" s="41">
        <v>240</v>
      </c>
      <c r="D46" s="51">
        <v>1400</v>
      </c>
      <c r="E46" s="51">
        <v>1400</v>
      </c>
      <c r="F46" s="51">
        <v>0</v>
      </c>
      <c r="G46" s="51">
        <v>1400</v>
      </c>
      <c r="H46" s="51">
        <v>1400</v>
      </c>
      <c r="I46" s="51">
        <v>0</v>
      </c>
      <c r="J46" s="53">
        <f t="shared" si="1"/>
        <v>0</v>
      </c>
    </row>
    <row r="47" spans="1:10" s="8" customFormat="1" ht="12.75" thickTop="1" thickBot="1" x14ac:dyDescent="0.25">
      <c r="A47" s="42" t="s">
        <v>61</v>
      </c>
      <c r="B47" s="38">
        <v>2400</v>
      </c>
      <c r="C47" s="38">
        <v>250</v>
      </c>
      <c r="D47" s="56">
        <f t="shared" ref="D47:I47" si="3">SUM(D48:D49)</f>
        <v>0</v>
      </c>
      <c r="E47" s="56">
        <f t="shared" si="3"/>
        <v>0</v>
      </c>
      <c r="F47" s="56">
        <f t="shared" si="3"/>
        <v>0</v>
      </c>
      <c r="G47" s="56">
        <f t="shared" si="3"/>
        <v>0</v>
      </c>
      <c r="H47" s="56">
        <f t="shared" si="3"/>
        <v>0</v>
      </c>
      <c r="I47" s="56">
        <f t="shared" si="3"/>
        <v>0</v>
      </c>
      <c r="J47" s="40">
        <f t="shared" si="1"/>
        <v>0</v>
      </c>
    </row>
    <row r="48" spans="1:10" s="8" customFormat="1" ht="12.75" thickTop="1" thickBot="1" x14ac:dyDescent="0.25">
      <c r="A48" s="59" t="s">
        <v>62</v>
      </c>
      <c r="B48" s="44">
        <v>2410</v>
      </c>
      <c r="C48" s="44">
        <v>260</v>
      </c>
      <c r="D48" s="47">
        <v>0</v>
      </c>
      <c r="E48" s="46">
        <v>0</v>
      </c>
      <c r="F48" s="47">
        <v>0</v>
      </c>
      <c r="G48" s="47">
        <v>0</v>
      </c>
      <c r="H48" s="47">
        <v>0</v>
      </c>
      <c r="I48" s="47">
        <v>0</v>
      </c>
      <c r="J48" s="48">
        <f t="shared" si="1"/>
        <v>0</v>
      </c>
    </row>
    <row r="49" spans="1:10" s="8" customFormat="1" ht="12.75" thickTop="1" thickBot="1" x14ac:dyDescent="0.25">
      <c r="A49" s="59" t="s">
        <v>63</v>
      </c>
      <c r="B49" s="44">
        <v>2420</v>
      </c>
      <c r="C49" s="44">
        <v>270</v>
      </c>
      <c r="D49" s="47">
        <v>0</v>
      </c>
      <c r="E49" s="46">
        <v>0</v>
      </c>
      <c r="F49" s="47">
        <v>0</v>
      </c>
      <c r="G49" s="47">
        <v>0</v>
      </c>
      <c r="H49" s="47">
        <v>0</v>
      </c>
      <c r="I49" s="47">
        <v>0</v>
      </c>
      <c r="J49" s="48">
        <f t="shared" si="1"/>
        <v>0</v>
      </c>
    </row>
    <row r="50" spans="1:10" s="8" customFormat="1" ht="12" customHeight="1" thickTop="1" thickBot="1" x14ac:dyDescent="0.25">
      <c r="A50" s="60" t="s">
        <v>64</v>
      </c>
      <c r="B50" s="38">
        <v>2600</v>
      </c>
      <c r="C50" s="38">
        <v>280</v>
      </c>
      <c r="D50" s="56">
        <f t="shared" ref="D50:I50" si="4">SUM(D51:D53)</f>
        <v>0</v>
      </c>
      <c r="E50" s="56">
        <f t="shared" si="4"/>
        <v>0</v>
      </c>
      <c r="F50" s="56">
        <f t="shared" si="4"/>
        <v>0</v>
      </c>
      <c r="G50" s="56">
        <f t="shared" si="4"/>
        <v>0</v>
      </c>
      <c r="H50" s="56">
        <f t="shared" si="4"/>
        <v>0</v>
      </c>
      <c r="I50" s="56">
        <f t="shared" si="4"/>
        <v>0</v>
      </c>
      <c r="J50" s="40">
        <f t="shared" si="1"/>
        <v>0</v>
      </c>
    </row>
    <row r="51" spans="1:10" s="8" customFormat="1" ht="12.75" thickTop="1" thickBot="1" x14ac:dyDescent="0.25">
      <c r="A51" s="54" t="s">
        <v>65</v>
      </c>
      <c r="B51" s="44">
        <v>2610</v>
      </c>
      <c r="C51" s="44">
        <v>290</v>
      </c>
      <c r="D51" s="61">
        <v>0</v>
      </c>
      <c r="E51" s="62">
        <v>0</v>
      </c>
      <c r="F51" s="61">
        <v>0</v>
      </c>
      <c r="G51" s="61">
        <v>0</v>
      </c>
      <c r="H51" s="61">
        <v>0</v>
      </c>
      <c r="I51" s="61">
        <v>0</v>
      </c>
      <c r="J51" s="48">
        <f t="shared" si="1"/>
        <v>0</v>
      </c>
    </row>
    <row r="52" spans="1:10" s="8" customFormat="1" ht="12.75" thickTop="1" thickBot="1" x14ac:dyDescent="0.25">
      <c r="A52" s="54" t="s">
        <v>66</v>
      </c>
      <c r="B52" s="44">
        <v>2620</v>
      </c>
      <c r="C52" s="44">
        <v>300</v>
      </c>
      <c r="D52" s="61">
        <v>0</v>
      </c>
      <c r="E52" s="62">
        <v>0</v>
      </c>
      <c r="F52" s="61">
        <v>0</v>
      </c>
      <c r="G52" s="61">
        <v>0</v>
      </c>
      <c r="H52" s="61">
        <v>0</v>
      </c>
      <c r="I52" s="61">
        <v>0</v>
      </c>
      <c r="J52" s="48">
        <f t="shared" si="1"/>
        <v>0</v>
      </c>
    </row>
    <row r="53" spans="1:10" s="8" customFormat="1" ht="12.75" thickTop="1" thickBot="1" x14ac:dyDescent="0.25">
      <c r="A53" s="59" t="s">
        <v>67</v>
      </c>
      <c r="B53" s="44">
        <v>2630</v>
      </c>
      <c r="C53" s="44">
        <v>310</v>
      </c>
      <c r="D53" s="61">
        <v>0</v>
      </c>
      <c r="E53" s="62">
        <v>0</v>
      </c>
      <c r="F53" s="61">
        <v>0</v>
      </c>
      <c r="G53" s="61">
        <v>0</v>
      </c>
      <c r="H53" s="61">
        <v>0</v>
      </c>
      <c r="I53" s="61">
        <v>0</v>
      </c>
      <c r="J53" s="48">
        <f t="shared" si="1"/>
        <v>0</v>
      </c>
    </row>
    <row r="54" spans="1:10" s="8" customFormat="1" ht="12.75" thickTop="1" thickBot="1" x14ac:dyDescent="0.25">
      <c r="A54" s="55" t="s">
        <v>68</v>
      </c>
      <c r="B54" s="38">
        <v>2700</v>
      </c>
      <c r="C54" s="38">
        <v>320</v>
      </c>
      <c r="D54" s="63">
        <f t="shared" ref="D54:I54" si="5">SUM(D55:D57)</f>
        <v>0</v>
      </c>
      <c r="E54" s="64">
        <v>0</v>
      </c>
      <c r="F54" s="63">
        <f t="shared" si="5"/>
        <v>0</v>
      </c>
      <c r="G54" s="63">
        <f t="shared" si="5"/>
        <v>0</v>
      </c>
      <c r="H54" s="63">
        <f t="shared" si="5"/>
        <v>0</v>
      </c>
      <c r="I54" s="63">
        <f t="shared" si="5"/>
        <v>0</v>
      </c>
      <c r="J54" s="40">
        <f t="shared" si="1"/>
        <v>0</v>
      </c>
    </row>
    <row r="55" spans="1:10" s="8" customFormat="1" ht="12.75" customHeight="1" thickTop="1" thickBot="1" x14ac:dyDescent="0.25">
      <c r="A55" s="54" t="s">
        <v>69</v>
      </c>
      <c r="B55" s="44">
        <v>2710</v>
      </c>
      <c r="C55" s="44">
        <v>330</v>
      </c>
      <c r="D55" s="61">
        <v>0</v>
      </c>
      <c r="E55" s="62">
        <v>0</v>
      </c>
      <c r="F55" s="61">
        <v>0</v>
      </c>
      <c r="G55" s="61">
        <v>0</v>
      </c>
      <c r="H55" s="61">
        <v>0</v>
      </c>
      <c r="I55" s="61">
        <v>0</v>
      </c>
      <c r="J55" s="48">
        <f t="shared" si="1"/>
        <v>0</v>
      </c>
    </row>
    <row r="56" spans="1:10" s="8" customFormat="1" ht="12.75" thickTop="1" thickBot="1" x14ac:dyDescent="0.25">
      <c r="A56" s="54" t="s">
        <v>70</v>
      </c>
      <c r="B56" s="44">
        <v>2720</v>
      </c>
      <c r="C56" s="44">
        <v>340</v>
      </c>
      <c r="D56" s="61">
        <v>0</v>
      </c>
      <c r="E56" s="62">
        <v>0</v>
      </c>
      <c r="F56" s="61">
        <v>0</v>
      </c>
      <c r="G56" s="61">
        <v>0</v>
      </c>
      <c r="H56" s="61">
        <v>0</v>
      </c>
      <c r="I56" s="61">
        <v>0</v>
      </c>
      <c r="J56" s="48">
        <f t="shared" si="1"/>
        <v>0</v>
      </c>
    </row>
    <row r="57" spans="1:10" s="8" customFormat="1" ht="12.75" thickTop="1" thickBot="1" x14ac:dyDescent="0.25">
      <c r="A57" s="54" t="s">
        <v>71</v>
      </c>
      <c r="B57" s="44">
        <v>2730</v>
      </c>
      <c r="C57" s="44">
        <v>350</v>
      </c>
      <c r="D57" s="61">
        <v>0</v>
      </c>
      <c r="E57" s="62">
        <v>0</v>
      </c>
      <c r="F57" s="61">
        <v>0</v>
      </c>
      <c r="G57" s="61">
        <v>0</v>
      </c>
      <c r="H57" s="61">
        <v>0</v>
      </c>
      <c r="I57" s="61">
        <v>0</v>
      </c>
      <c r="J57" s="48">
        <f t="shared" si="1"/>
        <v>0</v>
      </c>
    </row>
    <row r="58" spans="1:10" s="8" customFormat="1" ht="12.75" thickTop="1" thickBot="1" x14ac:dyDescent="0.25">
      <c r="A58" s="55" t="s">
        <v>72</v>
      </c>
      <c r="B58" s="38">
        <v>2800</v>
      </c>
      <c r="C58" s="38">
        <v>360</v>
      </c>
      <c r="D58" s="64">
        <v>460</v>
      </c>
      <c r="E58" s="63">
        <v>0</v>
      </c>
      <c r="F58" s="64">
        <v>0</v>
      </c>
      <c r="G58" s="64">
        <v>0</v>
      </c>
      <c r="H58" s="64">
        <v>0</v>
      </c>
      <c r="I58" s="64">
        <v>0</v>
      </c>
      <c r="J58" s="40">
        <f t="shared" si="1"/>
        <v>0</v>
      </c>
    </row>
    <row r="59" spans="1:10" s="8" customFormat="1" ht="12.75" thickTop="1" thickBot="1" x14ac:dyDescent="0.25">
      <c r="A59" s="38" t="s">
        <v>73</v>
      </c>
      <c r="B59" s="38">
        <v>3000</v>
      </c>
      <c r="C59" s="38">
        <v>370</v>
      </c>
      <c r="D59" s="63">
        <f t="shared" ref="D59:I59" si="6">D60+D74</f>
        <v>0</v>
      </c>
      <c r="E59" s="63">
        <f t="shared" si="6"/>
        <v>0</v>
      </c>
      <c r="F59" s="63">
        <f t="shared" si="6"/>
        <v>0</v>
      </c>
      <c r="G59" s="63">
        <f t="shared" si="6"/>
        <v>0</v>
      </c>
      <c r="H59" s="63">
        <f t="shared" si="6"/>
        <v>0</v>
      </c>
      <c r="I59" s="63">
        <f t="shared" si="6"/>
        <v>0</v>
      </c>
      <c r="J59" s="40">
        <f t="shared" si="1"/>
        <v>0</v>
      </c>
    </row>
    <row r="60" spans="1:10" s="8" customFormat="1" ht="12.75" thickTop="1" thickBot="1" x14ac:dyDescent="0.25">
      <c r="A60" s="42" t="s">
        <v>74</v>
      </c>
      <c r="B60" s="38">
        <v>3100</v>
      </c>
      <c r="C60" s="38">
        <v>380</v>
      </c>
      <c r="D60" s="63">
        <f t="shared" ref="D60:I60" si="7">D61+D62+D65+D68+D72+D73</f>
        <v>0</v>
      </c>
      <c r="E60" s="63">
        <f t="shared" si="7"/>
        <v>0</v>
      </c>
      <c r="F60" s="63">
        <f t="shared" si="7"/>
        <v>0</v>
      </c>
      <c r="G60" s="63">
        <f t="shared" si="7"/>
        <v>0</v>
      </c>
      <c r="H60" s="63">
        <f t="shared" si="7"/>
        <v>0</v>
      </c>
      <c r="I60" s="63">
        <f t="shared" si="7"/>
        <v>0</v>
      </c>
      <c r="J60" s="40">
        <f t="shared" si="1"/>
        <v>0</v>
      </c>
    </row>
    <row r="61" spans="1:10" s="8" customFormat="1" ht="12.75" thickTop="1" thickBot="1" x14ac:dyDescent="0.25">
      <c r="A61" s="54" t="s">
        <v>75</v>
      </c>
      <c r="B61" s="44">
        <v>3110</v>
      </c>
      <c r="C61" s="44">
        <v>390</v>
      </c>
      <c r="D61" s="61">
        <v>0</v>
      </c>
      <c r="E61" s="62">
        <v>0</v>
      </c>
      <c r="F61" s="61">
        <v>0</v>
      </c>
      <c r="G61" s="61">
        <v>0</v>
      </c>
      <c r="H61" s="61">
        <v>0</v>
      </c>
      <c r="I61" s="61">
        <v>0</v>
      </c>
      <c r="J61" s="48">
        <f t="shared" si="1"/>
        <v>0</v>
      </c>
    </row>
    <row r="62" spans="1:10" s="8" customFormat="1" ht="12.75" thickTop="1" thickBot="1" x14ac:dyDescent="0.25">
      <c r="A62" s="59" t="s">
        <v>76</v>
      </c>
      <c r="B62" s="44">
        <v>3120</v>
      </c>
      <c r="C62" s="44">
        <v>400</v>
      </c>
      <c r="D62" s="65">
        <f t="shared" ref="D62:I62" si="8">SUM(D63:D64)</f>
        <v>0</v>
      </c>
      <c r="E62" s="65">
        <f t="shared" si="8"/>
        <v>0</v>
      </c>
      <c r="F62" s="65">
        <f t="shared" si="8"/>
        <v>0</v>
      </c>
      <c r="G62" s="65">
        <f t="shared" si="8"/>
        <v>0</v>
      </c>
      <c r="H62" s="65">
        <f t="shared" si="8"/>
        <v>0</v>
      </c>
      <c r="I62" s="65">
        <f t="shared" si="8"/>
        <v>0</v>
      </c>
      <c r="J62" s="48">
        <f t="shared" si="1"/>
        <v>0</v>
      </c>
    </row>
    <row r="63" spans="1:10" s="8" customFormat="1" ht="12.75" thickTop="1" thickBot="1" x14ac:dyDescent="0.25">
      <c r="A63" s="49" t="s">
        <v>77</v>
      </c>
      <c r="B63" s="41">
        <v>3121</v>
      </c>
      <c r="C63" s="41">
        <v>410</v>
      </c>
      <c r="D63" s="66">
        <v>0</v>
      </c>
      <c r="E63" s="67">
        <v>0</v>
      </c>
      <c r="F63" s="66">
        <v>0</v>
      </c>
      <c r="G63" s="66">
        <v>0</v>
      </c>
      <c r="H63" s="66">
        <v>0</v>
      </c>
      <c r="I63" s="66">
        <v>0</v>
      </c>
      <c r="J63" s="53">
        <f t="shared" si="1"/>
        <v>0</v>
      </c>
    </row>
    <row r="64" spans="1:10" s="8" customFormat="1" ht="12.75" thickTop="1" thickBot="1" x14ac:dyDescent="0.25">
      <c r="A64" s="49" t="s">
        <v>78</v>
      </c>
      <c r="B64" s="41">
        <v>3122</v>
      </c>
      <c r="C64" s="41">
        <v>420</v>
      </c>
      <c r="D64" s="66">
        <v>0</v>
      </c>
      <c r="E64" s="67">
        <v>0</v>
      </c>
      <c r="F64" s="66">
        <v>0</v>
      </c>
      <c r="G64" s="66">
        <v>0</v>
      </c>
      <c r="H64" s="66">
        <v>0</v>
      </c>
      <c r="I64" s="66">
        <v>0</v>
      </c>
      <c r="J64" s="53">
        <f t="shared" si="1"/>
        <v>0</v>
      </c>
    </row>
    <row r="65" spans="1:10" s="8" customFormat="1" ht="12.75" thickTop="1" thickBot="1" x14ac:dyDescent="0.25">
      <c r="A65" s="43" t="s">
        <v>79</v>
      </c>
      <c r="B65" s="44">
        <v>3130</v>
      </c>
      <c r="C65" s="44">
        <v>430</v>
      </c>
      <c r="D65" s="62">
        <f t="shared" ref="D65:I65" si="9">SUM(D66:D67)</f>
        <v>0</v>
      </c>
      <c r="E65" s="62">
        <f t="shared" si="9"/>
        <v>0</v>
      </c>
      <c r="F65" s="62">
        <f t="shared" si="9"/>
        <v>0</v>
      </c>
      <c r="G65" s="62">
        <f t="shared" si="9"/>
        <v>0</v>
      </c>
      <c r="H65" s="62">
        <f t="shared" si="9"/>
        <v>0</v>
      </c>
      <c r="I65" s="62">
        <f t="shared" si="9"/>
        <v>0</v>
      </c>
      <c r="J65" s="68">
        <f t="shared" si="1"/>
        <v>0</v>
      </c>
    </row>
    <row r="66" spans="1:10" s="8" customFormat="1" ht="12.75" thickTop="1" thickBot="1" x14ac:dyDescent="0.25">
      <c r="A66" s="49" t="s">
        <v>80</v>
      </c>
      <c r="B66" s="41">
        <v>3131</v>
      </c>
      <c r="C66" s="41">
        <v>440</v>
      </c>
      <c r="D66" s="66">
        <v>0</v>
      </c>
      <c r="E66" s="67">
        <v>0</v>
      </c>
      <c r="F66" s="66">
        <v>0</v>
      </c>
      <c r="G66" s="66">
        <v>0</v>
      </c>
      <c r="H66" s="66">
        <v>0</v>
      </c>
      <c r="I66" s="66">
        <v>0</v>
      </c>
      <c r="J66" s="53">
        <f t="shared" si="1"/>
        <v>0</v>
      </c>
    </row>
    <row r="67" spans="1:10" s="8" customFormat="1" ht="12.75" thickTop="1" thickBot="1" x14ac:dyDescent="0.25">
      <c r="A67" s="49" t="s">
        <v>81</v>
      </c>
      <c r="B67" s="41">
        <v>3132</v>
      </c>
      <c r="C67" s="41">
        <v>450</v>
      </c>
      <c r="D67" s="66">
        <v>0</v>
      </c>
      <c r="E67" s="67">
        <v>0</v>
      </c>
      <c r="F67" s="66">
        <v>0</v>
      </c>
      <c r="G67" s="66">
        <v>0</v>
      </c>
      <c r="H67" s="66">
        <v>0</v>
      </c>
      <c r="I67" s="66">
        <v>0</v>
      </c>
      <c r="J67" s="53">
        <f t="shared" si="1"/>
        <v>0</v>
      </c>
    </row>
    <row r="68" spans="1:10" s="8" customFormat="1" ht="12.75" thickTop="1" thickBot="1" x14ac:dyDescent="0.25">
      <c r="A68" s="43" t="s">
        <v>82</v>
      </c>
      <c r="B68" s="44">
        <v>3140</v>
      </c>
      <c r="C68" s="44">
        <v>460</v>
      </c>
      <c r="D68" s="62">
        <f t="shared" ref="D68:I68" si="10">SUM(D69:D71)</f>
        <v>0</v>
      </c>
      <c r="E68" s="62">
        <f t="shared" si="10"/>
        <v>0</v>
      </c>
      <c r="F68" s="62">
        <f t="shared" si="10"/>
        <v>0</v>
      </c>
      <c r="G68" s="62">
        <f t="shared" si="10"/>
        <v>0</v>
      </c>
      <c r="H68" s="62">
        <f t="shared" si="10"/>
        <v>0</v>
      </c>
      <c r="I68" s="62">
        <f t="shared" si="10"/>
        <v>0</v>
      </c>
      <c r="J68" s="68">
        <f t="shared" si="1"/>
        <v>0</v>
      </c>
    </row>
    <row r="69" spans="1:10" s="8" customFormat="1" ht="13.5" thickTop="1" thickBot="1" x14ac:dyDescent="0.25">
      <c r="A69" s="69" t="s">
        <v>83</v>
      </c>
      <c r="B69" s="41">
        <v>3141</v>
      </c>
      <c r="C69" s="41">
        <v>470</v>
      </c>
      <c r="D69" s="66">
        <v>0</v>
      </c>
      <c r="E69" s="67">
        <v>0</v>
      </c>
      <c r="F69" s="66">
        <v>0</v>
      </c>
      <c r="G69" s="66">
        <v>0</v>
      </c>
      <c r="H69" s="66">
        <v>0</v>
      </c>
      <c r="I69" s="66">
        <v>0</v>
      </c>
      <c r="J69" s="53">
        <f t="shared" si="1"/>
        <v>0</v>
      </c>
    </row>
    <row r="70" spans="1:10" s="8" customFormat="1" ht="13.5" thickTop="1" thickBot="1" x14ac:dyDescent="0.25">
      <c r="A70" s="69" t="s">
        <v>84</v>
      </c>
      <c r="B70" s="41">
        <v>3142</v>
      </c>
      <c r="C70" s="41">
        <v>480</v>
      </c>
      <c r="D70" s="66">
        <v>0</v>
      </c>
      <c r="E70" s="67">
        <v>0</v>
      </c>
      <c r="F70" s="66">
        <v>0</v>
      </c>
      <c r="G70" s="66">
        <v>0</v>
      </c>
      <c r="H70" s="66">
        <v>0</v>
      </c>
      <c r="I70" s="66">
        <v>0</v>
      </c>
      <c r="J70" s="53">
        <f t="shared" si="1"/>
        <v>0</v>
      </c>
    </row>
    <row r="71" spans="1:10" s="8" customFormat="1" ht="13.5" thickTop="1" thickBot="1" x14ac:dyDescent="0.25">
      <c r="A71" s="69" t="s">
        <v>85</v>
      </c>
      <c r="B71" s="41">
        <v>3143</v>
      </c>
      <c r="C71" s="41">
        <v>490</v>
      </c>
      <c r="D71" s="66">
        <v>0</v>
      </c>
      <c r="E71" s="67">
        <v>0</v>
      </c>
      <c r="F71" s="66">
        <v>0</v>
      </c>
      <c r="G71" s="66">
        <v>0</v>
      </c>
      <c r="H71" s="66">
        <v>0</v>
      </c>
      <c r="I71" s="66">
        <v>0</v>
      </c>
      <c r="J71" s="53">
        <f t="shared" si="1"/>
        <v>0</v>
      </c>
    </row>
    <row r="72" spans="1:10" s="8" customFormat="1" ht="12.75" thickTop="1" thickBot="1" x14ac:dyDescent="0.25">
      <c r="A72" s="43" t="s">
        <v>86</v>
      </c>
      <c r="B72" s="44">
        <v>3150</v>
      </c>
      <c r="C72" s="44">
        <v>500</v>
      </c>
      <c r="D72" s="61">
        <v>0</v>
      </c>
      <c r="E72" s="62">
        <v>0</v>
      </c>
      <c r="F72" s="61">
        <v>0</v>
      </c>
      <c r="G72" s="61">
        <v>0</v>
      </c>
      <c r="H72" s="61">
        <v>0</v>
      </c>
      <c r="I72" s="61">
        <v>0</v>
      </c>
      <c r="J72" s="68">
        <f t="shared" si="1"/>
        <v>0</v>
      </c>
    </row>
    <row r="73" spans="1:10" s="8" customFormat="1" ht="12.75" thickTop="1" thickBot="1" x14ac:dyDescent="0.25">
      <c r="A73" s="43" t="s">
        <v>87</v>
      </c>
      <c r="B73" s="44">
        <v>3160</v>
      </c>
      <c r="C73" s="44">
        <v>510</v>
      </c>
      <c r="D73" s="61">
        <v>0</v>
      </c>
      <c r="E73" s="62">
        <v>0</v>
      </c>
      <c r="F73" s="61">
        <v>0</v>
      </c>
      <c r="G73" s="61">
        <v>0</v>
      </c>
      <c r="H73" s="61">
        <v>0</v>
      </c>
      <c r="I73" s="61">
        <v>0</v>
      </c>
      <c r="J73" s="68">
        <f t="shared" si="1"/>
        <v>0</v>
      </c>
    </row>
    <row r="74" spans="1:10" s="8" customFormat="1" ht="12.75" thickTop="1" thickBot="1" x14ac:dyDescent="0.25">
      <c r="A74" s="42" t="s">
        <v>88</v>
      </c>
      <c r="B74" s="38">
        <v>3200</v>
      </c>
      <c r="C74" s="38">
        <v>520</v>
      </c>
      <c r="D74" s="63">
        <f t="shared" ref="D74:I74" si="11">SUM(D75:D78)</f>
        <v>0</v>
      </c>
      <c r="E74" s="63">
        <f t="shared" si="11"/>
        <v>0</v>
      </c>
      <c r="F74" s="63">
        <f t="shared" si="11"/>
        <v>0</v>
      </c>
      <c r="G74" s="63">
        <f t="shared" si="11"/>
        <v>0</v>
      </c>
      <c r="H74" s="63">
        <f t="shared" si="11"/>
        <v>0</v>
      </c>
      <c r="I74" s="63">
        <f t="shared" si="11"/>
        <v>0</v>
      </c>
      <c r="J74" s="40">
        <f t="shared" si="1"/>
        <v>0</v>
      </c>
    </row>
    <row r="75" spans="1:10" s="8" customFormat="1" ht="12.75" thickTop="1" thickBot="1" x14ac:dyDescent="0.25">
      <c r="A75" s="54" t="s">
        <v>89</v>
      </c>
      <c r="B75" s="44">
        <v>3210</v>
      </c>
      <c r="C75" s="44">
        <v>530</v>
      </c>
      <c r="D75" s="70">
        <v>0</v>
      </c>
      <c r="E75" s="71">
        <v>0</v>
      </c>
      <c r="F75" s="70">
        <v>0</v>
      </c>
      <c r="G75" s="70">
        <v>0</v>
      </c>
      <c r="H75" s="70">
        <v>0</v>
      </c>
      <c r="I75" s="70">
        <v>0</v>
      </c>
      <c r="J75" s="68">
        <f t="shared" si="1"/>
        <v>0</v>
      </c>
    </row>
    <row r="76" spans="1:10" s="8" customFormat="1" ht="12.75" thickTop="1" thickBot="1" x14ac:dyDescent="0.25">
      <c r="A76" s="54" t="s">
        <v>90</v>
      </c>
      <c r="B76" s="44">
        <v>3220</v>
      </c>
      <c r="C76" s="44">
        <v>540</v>
      </c>
      <c r="D76" s="70">
        <v>0</v>
      </c>
      <c r="E76" s="71">
        <v>0</v>
      </c>
      <c r="F76" s="70">
        <v>0</v>
      </c>
      <c r="G76" s="70">
        <v>0</v>
      </c>
      <c r="H76" s="70">
        <v>0</v>
      </c>
      <c r="I76" s="70">
        <v>0</v>
      </c>
      <c r="J76" s="68">
        <f t="shared" si="1"/>
        <v>0</v>
      </c>
    </row>
    <row r="77" spans="1:10" s="8" customFormat="1" ht="12.75" thickTop="1" thickBot="1" x14ac:dyDescent="0.25">
      <c r="A77" s="43" t="s">
        <v>91</v>
      </c>
      <c r="B77" s="44">
        <v>3230</v>
      </c>
      <c r="C77" s="44">
        <v>550</v>
      </c>
      <c r="D77" s="70">
        <v>0</v>
      </c>
      <c r="E77" s="71">
        <v>0</v>
      </c>
      <c r="F77" s="70">
        <v>0</v>
      </c>
      <c r="G77" s="70">
        <v>0</v>
      </c>
      <c r="H77" s="70">
        <v>0</v>
      </c>
      <c r="I77" s="70">
        <v>0</v>
      </c>
      <c r="J77" s="68">
        <f t="shared" si="1"/>
        <v>0</v>
      </c>
    </row>
    <row r="78" spans="1:10" s="8" customFormat="1" ht="12.75" thickTop="1" thickBot="1" x14ac:dyDescent="0.25">
      <c r="A78" s="54" t="s">
        <v>92</v>
      </c>
      <c r="B78" s="44">
        <v>3240</v>
      </c>
      <c r="C78" s="44">
        <v>560</v>
      </c>
      <c r="D78" s="61">
        <v>0</v>
      </c>
      <c r="E78" s="62">
        <v>0</v>
      </c>
      <c r="F78" s="61">
        <v>0</v>
      </c>
      <c r="G78" s="61">
        <v>0</v>
      </c>
      <c r="H78" s="61">
        <v>0</v>
      </c>
      <c r="I78" s="61">
        <v>0</v>
      </c>
      <c r="J78" s="68">
        <f t="shared" si="1"/>
        <v>0</v>
      </c>
    </row>
    <row r="79" spans="1:10" s="8" customFormat="1" ht="12.75" thickTop="1" thickBot="1" x14ac:dyDescent="0.25">
      <c r="A79" s="38" t="s">
        <v>93</v>
      </c>
      <c r="B79" s="38">
        <v>4100</v>
      </c>
      <c r="C79" s="38">
        <v>570</v>
      </c>
      <c r="D79" s="71">
        <f t="shared" ref="D79:I79" si="12">SUM(D80)</f>
        <v>0</v>
      </c>
      <c r="E79" s="71">
        <f t="shared" si="12"/>
        <v>0</v>
      </c>
      <c r="F79" s="71">
        <f t="shared" si="12"/>
        <v>0</v>
      </c>
      <c r="G79" s="71">
        <f t="shared" si="12"/>
        <v>0</v>
      </c>
      <c r="H79" s="71">
        <f t="shared" si="12"/>
        <v>0</v>
      </c>
      <c r="I79" s="71">
        <f t="shared" si="12"/>
        <v>0</v>
      </c>
      <c r="J79" s="40">
        <f t="shared" si="1"/>
        <v>0</v>
      </c>
    </row>
    <row r="80" spans="1:10" s="8" customFormat="1" ht="12.75" thickTop="1" thickBot="1" x14ac:dyDescent="0.25">
      <c r="A80" s="43" t="s">
        <v>94</v>
      </c>
      <c r="B80" s="44">
        <v>4110</v>
      </c>
      <c r="C80" s="44">
        <v>580</v>
      </c>
      <c r="D80" s="62">
        <f t="shared" ref="D80:I80" si="13">SUM(D81:D83)</f>
        <v>0</v>
      </c>
      <c r="E80" s="62">
        <f t="shared" si="13"/>
        <v>0</v>
      </c>
      <c r="F80" s="62">
        <f t="shared" si="13"/>
        <v>0</v>
      </c>
      <c r="G80" s="62">
        <f t="shared" si="13"/>
        <v>0</v>
      </c>
      <c r="H80" s="62">
        <f t="shared" si="13"/>
        <v>0</v>
      </c>
      <c r="I80" s="62">
        <f t="shared" si="13"/>
        <v>0</v>
      </c>
      <c r="J80" s="68">
        <f t="shared" si="1"/>
        <v>0</v>
      </c>
    </row>
    <row r="81" spans="1:10" s="8" customFormat="1" ht="12.75" thickTop="1" thickBot="1" x14ac:dyDescent="0.25">
      <c r="A81" s="49" t="s">
        <v>95</v>
      </c>
      <c r="B81" s="41">
        <v>4111</v>
      </c>
      <c r="C81" s="41">
        <v>590</v>
      </c>
      <c r="D81" s="61">
        <v>0</v>
      </c>
      <c r="E81" s="62">
        <v>0</v>
      </c>
      <c r="F81" s="61">
        <v>0</v>
      </c>
      <c r="G81" s="61">
        <v>0</v>
      </c>
      <c r="H81" s="61">
        <v>0</v>
      </c>
      <c r="I81" s="61">
        <v>0</v>
      </c>
      <c r="J81" s="53">
        <f t="shared" si="1"/>
        <v>0</v>
      </c>
    </row>
    <row r="82" spans="1:10" s="8" customFormat="1" ht="12.75" customHeight="1" thickTop="1" thickBot="1" x14ac:dyDescent="0.25">
      <c r="A82" s="49" t="s">
        <v>96</v>
      </c>
      <c r="B82" s="41">
        <v>4112</v>
      </c>
      <c r="C82" s="41">
        <v>600</v>
      </c>
      <c r="D82" s="61">
        <v>0</v>
      </c>
      <c r="E82" s="62">
        <v>0</v>
      </c>
      <c r="F82" s="61">
        <v>0</v>
      </c>
      <c r="G82" s="61">
        <v>0</v>
      </c>
      <c r="H82" s="61">
        <v>0</v>
      </c>
      <c r="I82" s="61">
        <v>0</v>
      </c>
      <c r="J82" s="53">
        <f t="shared" si="1"/>
        <v>0</v>
      </c>
    </row>
    <row r="83" spans="1:10" s="8" customFormat="1" ht="14.25" thickTop="1" thickBot="1" x14ac:dyDescent="0.25">
      <c r="A83" s="72" t="s">
        <v>97</v>
      </c>
      <c r="B83" s="41">
        <v>4113</v>
      </c>
      <c r="C83" s="41">
        <v>610</v>
      </c>
      <c r="D83" s="66">
        <v>0</v>
      </c>
      <c r="E83" s="67">
        <v>0</v>
      </c>
      <c r="F83" s="66">
        <v>0</v>
      </c>
      <c r="G83" s="66">
        <v>0</v>
      </c>
      <c r="H83" s="66">
        <v>0</v>
      </c>
      <c r="I83" s="66">
        <v>0</v>
      </c>
      <c r="J83" s="53">
        <f t="shared" si="1"/>
        <v>0</v>
      </c>
    </row>
    <row r="84" spans="1:10" s="8" customFormat="1" ht="12.75" thickTop="1" thickBot="1" x14ac:dyDescent="0.25">
      <c r="A84" s="38" t="s">
        <v>98</v>
      </c>
      <c r="B84" s="38">
        <v>4200</v>
      </c>
      <c r="C84" s="38">
        <v>620</v>
      </c>
      <c r="D84" s="63">
        <f t="shared" ref="D84:I84" si="14">D85</f>
        <v>0</v>
      </c>
      <c r="E84" s="63">
        <f t="shared" si="14"/>
        <v>0</v>
      </c>
      <c r="F84" s="63">
        <f t="shared" si="14"/>
        <v>0</v>
      </c>
      <c r="G84" s="63">
        <f t="shared" si="14"/>
        <v>0</v>
      </c>
      <c r="H84" s="63">
        <f t="shared" si="14"/>
        <v>0</v>
      </c>
      <c r="I84" s="63">
        <f t="shared" si="14"/>
        <v>0</v>
      </c>
      <c r="J84" s="40">
        <f t="shared" si="1"/>
        <v>0</v>
      </c>
    </row>
    <row r="85" spans="1:10" s="8" customFormat="1" ht="12.75" thickTop="1" thickBot="1" x14ac:dyDescent="0.25">
      <c r="A85" s="43" t="s">
        <v>99</v>
      </c>
      <c r="B85" s="44">
        <v>4210</v>
      </c>
      <c r="C85" s="44">
        <v>630</v>
      </c>
      <c r="D85" s="61">
        <v>0</v>
      </c>
      <c r="E85" s="62">
        <v>0</v>
      </c>
      <c r="F85" s="61">
        <v>0</v>
      </c>
      <c r="G85" s="61">
        <v>0</v>
      </c>
      <c r="H85" s="61">
        <v>0</v>
      </c>
      <c r="I85" s="61">
        <v>0</v>
      </c>
      <c r="J85" s="68">
        <f t="shared" si="1"/>
        <v>0</v>
      </c>
    </row>
    <row r="86" spans="1:10" s="8" customFormat="1" ht="12.75" thickTop="1" thickBot="1" x14ac:dyDescent="0.25">
      <c r="A86" s="49" t="s">
        <v>100</v>
      </c>
      <c r="B86" s="41">
        <v>5000</v>
      </c>
      <c r="C86" s="41">
        <v>640</v>
      </c>
      <c r="D86" s="66" t="s">
        <v>101</v>
      </c>
      <c r="E86" s="66">
        <f>48962+4810+460+16620</f>
        <v>70852</v>
      </c>
      <c r="F86" s="73" t="s">
        <v>101</v>
      </c>
      <c r="G86" s="73" t="s">
        <v>101</v>
      </c>
      <c r="H86" s="73" t="s">
        <v>101</v>
      </c>
      <c r="I86" s="73" t="s">
        <v>101</v>
      </c>
      <c r="J86" s="53" t="s">
        <v>101</v>
      </c>
    </row>
    <row r="87" spans="1:10" s="8" customFormat="1" ht="12.75" thickTop="1" thickBot="1" x14ac:dyDescent="0.25">
      <c r="A87" s="49" t="s">
        <v>102</v>
      </c>
      <c r="B87" s="41">
        <v>9000</v>
      </c>
      <c r="C87" s="41">
        <v>650</v>
      </c>
      <c r="D87" s="66">
        <v>0</v>
      </c>
      <c r="E87" s="67">
        <v>0</v>
      </c>
      <c r="F87" s="66">
        <v>0</v>
      </c>
      <c r="G87" s="66">
        <v>0</v>
      </c>
      <c r="H87" s="66">
        <v>0</v>
      </c>
      <c r="I87" s="66">
        <v>0</v>
      </c>
      <c r="J87" s="53">
        <f t="shared" si="1"/>
        <v>0</v>
      </c>
    </row>
    <row r="88" spans="1:10" s="8" customFormat="1" ht="12" hidden="1" thickTop="1" x14ac:dyDescent="0.2">
      <c r="A88" s="74"/>
      <c r="B88" s="75"/>
      <c r="C88" s="75">
        <v>650</v>
      </c>
      <c r="D88" s="76"/>
      <c r="E88" s="77"/>
      <c r="F88" s="76"/>
      <c r="G88" s="76"/>
      <c r="H88" s="76"/>
      <c r="I88" s="76"/>
      <c r="J88" s="78"/>
    </row>
    <row r="89" spans="1:10" s="8" customFormat="1" ht="12" hidden="1" thickTop="1" x14ac:dyDescent="0.2">
      <c r="A89" s="79"/>
      <c r="B89" s="80"/>
      <c r="C89" s="80"/>
      <c r="D89" s="81"/>
      <c r="E89" s="82"/>
      <c r="F89" s="81"/>
      <c r="G89" s="81"/>
      <c r="H89" s="81"/>
      <c r="I89" s="81"/>
      <c r="J89" s="83"/>
    </row>
    <row r="90" spans="1:10" s="8" customFormat="1" ht="12" hidden="1" thickTop="1" x14ac:dyDescent="0.2">
      <c r="A90" s="79"/>
      <c r="B90" s="80"/>
      <c r="C90" s="80"/>
      <c r="D90" s="81"/>
      <c r="E90" s="82"/>
      <c r="F90" s="81"/>
      <c r="G90" s="81"/>
      <c r="H90" s="81"/>
      <c r="I90" s="81"/>
      <c r="J90" s="83"/>
    </row>
    <row r="91" spans="1:10" s="8" customFormat="1" ht="13.5" hidden="1" thickTop="1" x14ac:dyDescent="0.2">
      <c r="A91" s="84"/>
      <c r="B91" s="80"/>
      <c r="C91" s="80"/>
      <c r="D91" s="81"/>
      <c r="E91" s="85"/>
      <c r="F91" s="81"/>
      <c r="G91" s="81"/>
      <c r="H91" s="81"/>
      <c r="I91" s="81"/>
      <c r="J91" s="83"/>
    </row>
    <row r="92" spans="1:10" s="8" customFormat="1" ht="12" hidden="1" thickTop="1" x14ac:dyDescent="0.2">
      <c r="A92" s="86"/>
      <c r="B92" s="87"/>
      <c r="C92" s="87"/>
      <c r="D92" s="88"/>
      <c r="E92" s="89"/>
      <c r="F92" s="88"/>
      <c r="G92" s="88"/>
      <c r="H92" s="88"/>
      <c r="I92" s="88"/>
      <c r="J92" s="90"/>
    </row>
    <row r="93" spans="1:10" s="8" customFormat="1" ht="12" hidden="1" thickTop="1" x14ac:dyDescent="0.2">
      <c r="A93" s="79"/>
      <c r="B93" s="80"/>
      <c r="C93" s="80"/>
      <c r="D93" s="81"/>
      <c r="E93" s="82"/>
      <c r="F93" s="81"/>
      <c r="G93" s="81"/>
      <c r="H93" s="81"/>
      <c r="I93" s="81"/>
      <c r="J93" s="83"/>
    </row>
    <row r="94" spans="1:10" s="8" customFormat="1" ht="12" hidden="1" thickTop="1" x14ac:dyDescent="0.2">
      <c r="A94" s="79"/>
      <c r="B94" s="80"/>
      <c r="C94" s="80"/>
      <c r="D94" s="81"/>
      <c r="E94" s="82"/>
      <c r="F94" s="81"/>
      <c r="G94" s="81"/>
      <c r="H94" s="81"/>
      <c r="I94" s="81"/>
      <c r="J94" s="83"/>
    </row>
    <row r="95" spans="1:10" s="8" customFormat="1" ht="12" hidden="1" thickTop="1" x14ac:dyDescent="0.2">
      <c r="A95" s="79"/>
      <c r="B95" s="80"/>
      <c r="C95" s="80"/>
      <c r="D95" s="81"/>
      <c r="E95" s="82"/>
      <c r="F95" s="81"/>
      <c r="G95" s="81"/>
      <c r="H95" s="81"/>
      <c r="I95" s="81"/>
      <c r="J95" s="83"/>
    </row>
    <row r="96" spans="1:10" s="8" customFormat="1" ht="12.75" hidden="1" thickTop="1" x14ac:dyDescent="0.2">
      <c r="A96" s="91"/>
      <c r="B96" s="92"/>
      <c r="C96" s="92"/>
      <c r="D96" s="93"/>
      <c r="E96" s="94"/>
      <c r="F96" s="93"/>
      <c r="G96" s="93"/>
      <c r="H96" s="93"/>
      <c r="I96" s="93"/>
      <c r="J96" s="90"/>
    </row>
    <row r="97" spans="1:10" s="8" customFormat="1" ht="12" hidden="1" thickTop="1" x14ac:dyDescent="0.2">
      <c r="A97" s="86"/>
      <c r="B97" s="87"/>
      <c r="C97" s="87"/>
      <c r="D97" s="95"/>
      <c r="E97" s="96"/>
      <c r="F97" s="95"/>
      <c r="G97" s="95"/>
      <c r="H97" s="95"/>
      <c r="I97" s="95"/>
      <c r="J97" s="97"/>
    </row>
    <row r="98" spans="1:10" s="8" customFormat="1" ht="12" hidden="1" thickTop="1" x14ac:dyDescent="0.2">
      <c r="A98" s="86"/>
      <c r="B98" s="87"/>
      <c r="C98" s="87"/>
      <c r="D98" s="95"/>
      <c r="E98" s="96"/>
      <c r="F98" s="95"/>
      <c r="G98" s="95"/>
      <c r="H98" s="95"/>
      <c r="I98" s="95"/>
      <c r="J98" s="97"/>
    </row>
    <row r="99" spans="1:10" s="8" customFormat="1" ht="12" hidden="1" thickTop="1" x14ac:dyDescent="0.2">
      <c r="A99" s="98"/>
      <c r="B99" s="99"/>
      <c r="C99" s="80"/>
      <c r="D99" s="82"/>
      <c r="E99" s="100"/>
      <c r="F99" s="101"/>
      <c r="G99" s="101"/>
      <c r="H99" s="101"/>
      <c r="I99" s="101"/>
      <c r="J99" s="102"/>
    </row>
    <row r="100" spans="1:10" ht="14.25" customHeight="1" thickTop="1" x14ac:dyDescent="0.25">
      <c r="A100" s="13" t="s">
        <v>103</v>
      </c>
      <c r="D100" s="103"/>
      <c r="E100" s="103"/>
    </row>
    <row r="101" spans="1:10" s="1" customFormat="1" ht="12.75" customHeight="1" x14ac:dyDescent="0.25">
      <c r="A101" s="104" t="str">
        <f>[1]ЗАПОЛНИТЬ!F30</f>
        <v xml:space="preserve">Керівник </v>
      </c>
      <c r="C101" s="104"/>
      <c r="D101" s="105"/>
      <c r="E101" s="105"/>
      <c r="F101" s="104"/>
      <c r="G101" s="106" t="str">
        <f>[1]ЗАПОЛНИТЬ!F26</f>
        <v>К.М. Безгинська</v>
      </c>
      <c r="H101" s="106"/>
      <c r="I101" s="106"/>
    </row>
    <row r="102" spans="1:10" s="1" customFormat="1" ht="12.75" customHeight="1" x14ac:dyDescent="0.25">
      <c r="B102" s="104"/>
      <c r="C102" s="104"/>
      <c r="D102" s="107" t="s">
        <v>104</v>
      </c>
      <c r="E102" s="107"/>
      <c r="F102" s="104"/>
      <c r="G102" s="108" t="s">
        <v>105</v>
      </c>
      <c r="H102" s="108"/>
    </row>
    <row r="103" spans="1:10" s="1" customFormat="1" ht="12" customHeight="1" x14ac:dyDescent="0.25">
      <c r="A103" s="104" t="str">
        <f>[1]ЗАПОЛНИТЬ!F31</f>
        <v>Головний бухгалтер</v>
      </c>
      <c r="C103" s="104"/>
      <c r="D103" s="109"/>
      <c r="E103" s="109"/>
      <c r="F103" s="104"/>
      <c r="G103" s="106" t="str">
        <f>[1]ЗАПОЛНИТЬ!F28</f>
        <v>П.В. Кулачко</v>
      </c>
      <c r="H103" s="106"/>
      <c r="I103" s="106"/>
    </row>
    <row r="104" spans="1:10" s="1" customFormat="1" ht="12" customHeight="1" x14ac:dyDescent="0.25">
      <c r="A104" s="110" t="str">
        <f>[1]ЗАПОЛНИТЬ!C19</f>
        <v>"15"січня 2019 року</v>
      </c>
      <c r="C104" s="104"/>
      <c r="D104" s="107" t="s">
        <v>104</v>
      </c>
      <c r="E104" s="107"/>
      <c r="G104" s="108" t="s">
        <v>105</v>
      </c>
      <c r="H104" s="108"/>
      <c r="I104" s="111"/>
    </row>
    <row r="105" spans="1:10" s="1" customFormat="1" x14ac:dyDescent="0.25">
      <c r="A105" s="8"/>
    </row>
    <row r="107" spans="1:10" x14ac:dyDescent="0.25">
      <c r="A107" s="112"/>
    </row>
  </sheetData>
  <mergeCells count="34">
    <mergeCell ref="D103:E103"/>
    <mergeCell ref="G103:I103"/>
    <mergeCell ref="D104:E104"/>
    <mergeCell ref="G104:H104"/>
    <mergeCell ref="H19:H21"/>
    <mergeCell ref="I19:I21"/>
    <mergeCell ref="J19:J21"/>
    <mergeCell ref="D101:E101"/>
    <mergeCell ref="G101:I101"/>
    <mergeCell ref="D102:E102"/>
    <mergeCell ref="G102:H102"/>
    <mergeCell ref="A15:C15"/>
    <mergeCell ref="E15:J15"/>
    <mergeCell ref="A18:L18"/>
    <mergeCell ref="A19:A21"/>
    <mergeCell ref="B19:B21"/>
    <mergeCell ref="C19:C21"/>
    <mergeCell ref="D19:D21"/>
    <mergeCell ref="E19:E21"/>
    <mergeCell ref="F19:F21"/>
    <mergeCell ref="G19:G21"/>
    <mergeCell ref="B11:G11"/>
    <mergeCell ref="A12:C12"/>
    <mergeCell ref="E12:H12"/>
    <mergeCell ref="A13:C13"/>
    <mergeCell ref="E13:J13"/>
    <mergeCell ref="A14:C14"/>
    <mergeCell ref="E14:J14"/>
    <mergeCell ref="G1:J3"/>
    <mergeCell ref="A4:J4"/>
    <mergeCell ref="A5:F5"/>
    <mergeCell ref="A6:J6"/>
    <mergeCell ref="B9:G9"/>
    <mergeCell ref="B10:G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</dc:creator>
  <cp:lastModifiedBy>VA</cp:lastModifiedBy>
  <dcterms:created xsi:type="dcterms:W3CDTF">2019-09-05T11:54:41Z</dcterms:created>
  <dcterms:modified xsi:type="dcterms:W3CDTF">2019-09-05T11:55:07Z</dcterms:modified>
</cp:coreProperties>
</file>