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9320" windowHeight="11640"/>
  </bookViews>
  <sheets>
    <sheet name="Баланс" sheetId="1" r:id="rId1"/>
  </sheets>
  <definedNames>
    <definedName name="_xlnm.Print_Titles">#REF!</definedName>
    <definedName name="_xlnm.Print_Area" localSheetId="0">Баланс!$A$1:$H$65,Баланс!$A$68:$H$113</definedName>
    <definedName name="_xlnm.Print_Area">#REF!</definedName>
  </definedNames>
  <calcPr calcId="124519"/>
</workbook>
</file>

<file path=xl/calcChain.xml><?xml version="1.0" encoding="utf-8"?>
<calcChain xmlns="http://schemas.openxmlformats.org/spreadsheetml/2006/main">
  <c r="H105" i="1"/>
  <c r="G105"/>
  <c r="H102"/>
  <c r="G102"/>
  <c r="H87"/>
  <c r="G87"/>
  <c r="H79"/>
  <c r="G79"/>
  <c r="G104" s="1"/>
  <c r="H44"/>
  <c r="H63" s="1"/>
  <c r="G44"/>
  <c r="G63" s="1"/>
  <c r="H29"/>
  <c r="G29"/>
  <c r="H25"/>
  <c r="H42" s="1"/>
  <c r="H65" s="1"/>
  <c r="G25"/>
  <c r="G42" s="1"/>
  <c r="G65" s="1"/>
  <c r="H104" l="1"/>
</calcChain>
</file>

<file path=xl/sharedStrings.xml><?xml version="1.0" encoding="utf-8"?>
<sst xmlns="http://schemas.openxmlformats.org/spreadsheetml/2006/main" count="137" uniqueCount="128">
  <si>
    <t xml:space="preserve">Додаток  1                                                                       </t>
  </si>
  <si>
    <t>до Національного положення (стандарту)</t>
  </si>
  <si>
    <t>бухгалтерського обліку</t>
  </si>
  <si>
    <t>1 "Загальні вимоги до фінансової звітності"</t>
  </si>
  <si>
    <t>КОДИ</t>
  </si>
  <si>
    <t>Дата  (рік, місяць, число)</t>
  </si>
  <si>
    <t>2019.04.12</t>
  </si>
  <si>
    <t>Підприємство</t>
  </si>
  <si>
    <t>Державне підприємство "Підприємство Державної кримінально виконавчої служби України (№44)"</t>
  </si>
  <si>
    <t>за ЄДРПОУ</t>
  </si>
  <si>
    <t>08681086</t>
  </si>
  <si>
    <t>Територія</t>
  </si>
  <si>
    <t>за КОАТУУ</t>
  </si>
  <si>
    <t>7410136600</t>
  </si>
  <si>
    <t>Організаційно-правовова форма господарювання______________________</t>
  </si>
  <si>
    <t>державна</t>
  </si>
  <si>
    <t>за КОПФГ</t>
  </si>
  <si>
    <t>140</t>
  </si>
  <si>
    <t>Вид економічної діяльності</t>
  </si>
  <si>
    <t>виробництво робочого одягу</t>
  </si>
  <si>
    <t>за КВЕД</t>
  </si>
  <si>
    <t>14.12</t>
  </si>
  <si>
    <t>Середня кількість працівників¹</t>
  </si>
  <si>
    <t>Адреса, телефон</t>
  </si>
  <si>
    <t>14014 Чернігівська обл., м.Чернігів вул. Промислова, 38А, 0462664710</t>
  </si>
  <si>
    <t xml:space="preserve">Одиниця виміру: </t>
  </si>
  <si>
    <t>тис.грн. без десяткового знака</t>
  </si>
  <si>
    <t/>
  </si>
  <si>
    <t>Складено (зробити позначку "v" у відповідній клітинці):</t>
  </si>
  <si>
    <t>за положеннями (стандартами) бухгалтерського обліку</t>
  </si>
  <si>
    <t>v</t>
  </si>
  <si>
    <t>за міжнародними стандартами фінансової звітності</t>
  </si>
  <si>
    <t>Баланс (Звіт про фінансовий стан)</t>
  </si>
  <si>
    <t>на</t>
  </si>
  <si>
    <t>31 березня 2018 р.</t>
  </si>
  <si>
    <t>Форма № 1</t>
  </si>
  <si>
    <t>Код за ДКУД</t>
  </si>
  <si>
    <t>Актив</t>
  </si>
  <si>
    <t>Код рядка</t>
  </si>
  <si>
    <t>На початок звітного періоду</t>
  </si>
  <si>
    <t>На кінець звітного періоду</t>
  </si>
  <si>
    <t xml:space="preserve">  I. Необоротні  активи</t>
  </si>
  <si>
    <t xml:space="preserve">      </t>
  </si>
  <si>
    <t>Нематеріальні активи</t>
  </si>
  <si>
    <t xml:space="preserve">   первісна вартість</t>
  </si>
  <si>
    <t xml:space="preserve">   накопичена амортизація</t>
  </si>
  <si>
    <t>Незавершені капітальні інвестиції</t>
  </si>
  <si>
    <t xml:space="preserve">Основні засоби </t>
  </si>
  <si>
    <t xml:space="preserve">   знос</t>
  </si>
  <si>
    <t>Інвестиційна нерухомість</t>
  </si>
  <si>
    <t>Довгострокові біологічні активи</t>
  </si>
  <si>
    <t>Первісна вартість довгострокових біологічних активів</t>
  </si>
  <si>
    <t>1021</t>
  </si>
  <si>
    <t>Накопичена амортизація довгострокових біологічних активів</t>
  </si>
  <si>
    <t>1022</t>
  </si>
  <si>
    <t>Довгострокові фінансові інвестиції:</t>
  </si>
  <si>
    <t>які обліковуються за методом участі в капіталі інших підприємств</t>
  </si>
  <si>
    <t>інші фінансові інвестиції</t>
  </si>
  <si>
    <t>Довгострокова дебіторська заборгованість</t>
  </si>
  <si>
    <t>Відстрочені податкові активи</t>
  </si>
  <si>
    <t>Інші необоротні активи</t>
  </si>
  <si>
    <t>Усього за розділом I</t>
  </si>
  <si>
    <t>II. Оборотні  активи</t>
  </si>
  <si>
    <t>Запаси</t>
  </si>
  <si>
    <t>Виробничі запаси</t>
  </si>
  <si>
    <t>Незавершене виробництво</t>
  </si>
  <si>
    <t>Готова продукція</t>
  </si>
  <si>
    <t>Товари</t>
  </si>
  <si>
    <t>Поточні біологічні активи</t>
  </si>
  <si>
    <t>Дебіторська заборгованість за продукцію, товари, роботи, послуги</t>
  </si>
  <si>
    <t xml:space="preserve">Дебіторська заборгованість за розрахунками:                                    </t>
  </si>
  <si>
    <t xml:space="preserve">   за виданими авансами</t>
  </si>
  <si>
    <t xml:space="preserve">   з бюджетом</t>
  </si>
  <si>
    <t xml:space="preserve">   у тому числі з податку на прибуток</t>
  </si>
  <si>
    <t>Дебіторська заборгованість за розрахунками із внутрішніх розрахунків</t>
  </si>
  <si>
    <t>Інша поточна дебіторська заборгованість</t>
  </si>
  <si>
    <t>Поточні фінансові інвестиції</t>
  </si>
  <si>
    <t>Гроші та їх еквіваленти</t>
  </si>
  <si>
    <t>Готівка</t>
  </si>
  <si>
    <t>Рахунки в банках</t>
  </si>
  <si>
    <t>Витрати майбутніх періодів</t>
  </si>
  <si>
    <t>Інші оборотні активи</t>
  </si>
  <si>
    <t>Усього за розділом II</t>
  </si>
  <si>
    <t>IІІ. Необоротні активи, утримувані для продажу, та групи вибуття</t>
  </si>
  <si>
    <t>Баланс</t>
  </si>
  <si>
    <t>Продовження додатка 1</t>
  </si>
  <si>
    <t>Пасив</t>
  </si>
  <si>
    <t>І.  Власний капітал</t>
  </si>
  <si>
    <t>Зареєстрований капітал</t>
  </si>
  <si>
    <t>Капітал у дооцінках</t>
  </si>
  <si>
    <t>Додатковий капітал</t>
  </si>
  <si>
    <t>Резервний капітал</t>
  </si>
  <si>
    <t>Нерозподілений прибуток (непокритий збиток)</t>
  </si>
  <si>
    <t>Неоплачений капітал</t>
  </si>
  <si>
    <t>Вилучений капітал</t>
  </si>
  <si>
    <t>Усього за розділом І</t>
  </si>
  <si>
    <t>ІІ. Довгострокові зобов'язання і забезпечення</t>
  </si>
  <si>
    <t>Відстрочені податкові зобов'язання</t>
  </si>
  <si>
    <t>Довгострокові кредити банків</t>
  </si>
  <si>
    <t>Інші довгострокові зобов'язання</t>
  </si>
  <si>
    <t>Довгострокові забезпечення</t>
  </si>
  <si>
    <t>Довгострокові забезпечення витрат персоналу</t>
  </si>
  <si>
    <t>Цільове фінансування</t>
  </si>
  <si>
    <t>Усього за розділом ІІ</t>
  </si>
  <si>
    <t>IІІ. Поточні зобов'язання і забезпечення</t>
  </si>
  <si>
    <t>Короткострокові кредити банків</t>
  </si>
  <si>
    <t xml:space="preserve">Поточна кредиторська заборгованість за: </t>
  </si>
  <si>
    <t xml:space="preserve">   довгостроковими зобов'язаннями</t>
  </si>
  <si>
    <t xml:space="preserve">   за товари, роботи, послуги</t>
  </si>
  <si>
    <t xml:space="preserve">   розрахунками з бюджетом</t>
  </si>
  <si>
    <t xml:space="preserve">   розрахунки зі страхування</t>
  </si>
  <si>
    <t xml:space="preserve">   розрахунки з оплати праці</t>
  </si>
  <si>
    <t>Поточна кредиторська заборгованість за одержаними авансами</t>
  </si>
  <si>
    <t>Поточна кредиторська заборгованість із внутрішніх розрахунків</t>
  </si>
  <si>
    <t xml:space="preserve">Поточні забезпечення </t>
  </si>
  <si>
    <t>Доходи майбутніх періодів</t>
  </si>
  <si>
    <t>Інші поточні зобов'язання</t>
  </si>
  <si>
    <t>Усього за розділом ІІІ</t>
  </si>
  <si>
    <t>ІV. Зобов'язання, пов'язані з необоротними активами, утримуваними для продажу, та групами вибуття</t>
  </si>
  <si>
    <t>Міжбаласові розрахунки</t>
  </si>
  <si>
    <t>Директор</t>
  </si>
  <si>
    <t>Н.В.Блінова</t>
  </si>
  <si>
    <t>підпис</t>
  </si>
  <si>
    <t>прізвище</t>
  </si>
  <si>
    <t>Головний бухгалтер</t>
  </si>
  <si>
    <t>В.М.Аронова</t>
  </si>
  <si>
    <r>
      <t xml:space="preserve">¹ </t>
    </r>
    <r>
      <rPr>
        <sz val="8"/>
        <rFont val="Arial Cyr"/>
        <charset val="204"/>
      </rPr>
      <t>Визначається в порядку, встановленому центральним органом</t>
    </r>
  </si>
  <si>
    <t>виконавчої влади, що реалізує державну політику у сфері статистики</t>
  </si>
</sst>
</file>

<file path=xl/styles.xml><?xml version="1.0" encoding="utf-8"?>
<styleSheet xmlns="http://schemas.openxmlformats.org/spreadsheetml/2006/main">
  <numFmts count="2">
    <numFmt numFmtId="164" formatCode="_-* #,##0_р_._-;\-* #,##0_р_._-;_-* &quot;-&quot;_р_._-;_-@_-"/>
    <numFmt numFmtId="165" formatCode="dd\.mm\.yyyy"/>
  </numFmts>
  <fonts count="8">
    <font>
      <sz val="10"/>
      <name val="Arial Cyr"/>
      <charset val="204"/>
    </font>
    <font>
      <sz val="10"/>
      <name val="Arial Cyr"/>
      <charset val="204"/>
    </font>
    <font>
      <u/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4" fillId="0" borderId="0"/>
    <xf numFmtId="164" fontId="1" fillId="0" borderId="0" applyFont="0" applyFill="0" applyBorder="0" applyAlignment="0" applyProtection="0"/>
    <xf numFmtId="0" fontId="7" fillId="0" borderId="0"/>
    <xf numFmtId="0" fontId="7" fillId="0" borderId="0"/>
    <xf numFmtId="9" fontId="1" fillId="0" borderId="0" applyFont="0" applyFill="0" applyBorder="0" applyAlignment="0" applyProtection="0"/>
  </cellStyleXfs>
  <cellXfs count="163">
    <xf numFmtId="0" fontId="0" fillId="0" borderId="0" xfId="0"/>
    <xf numFmtId="0" fontId="1" fillId="0" borderId="0" xfId="0" applyFont="1"/>
    <xf numFmtId="0" fontId="0" fillId="2" borderId="0" xfId="0" applyFill="1" applyAlignment="1" applyProtection="1"/>
    <xf numFmtId="0" fontId="1" fillId="2" borderId="0" xfId="0" applyFont="1" applyFill="1"/>
    <xf numFmtId="0" fontId="0" fillId="2" borderId="0" xfId="0" applyFont="1" applyFill="1" applyAlignment="1" applyProtection="1"/>
    <xf numFmtId="0" fontId="1" fillId="0" borderId="0" xfId="0" applyFont="1" applyBorder="1"/>
    <xf numFmtId="0" fontId="1" fillId="0" borderId="0" xfId="0" applyFont="1" applyProtection="1">
      <protection locked="0"/>
    </xf>
    <xf numFmtId="0" fontId="0" fillId="0" borderId="1" xfId="0" applyFont="1" applyFill="1" applyBorder="1" applyAlignment="1" applyProtection="1">
      <alignment horizontal="center"/>
    </xf>
    <xf numFmtId="165" fontId="0" fillId="0" borderId="0" xfId="0" applyNumberFormat="1" applyFont="1" applyFill="1" applyAlignment="1" applyProtection="1"/>
    <xf numFmtId="49" fontId="1" fillId="0" borderId="0" xfId="0" applyNumberFormat="1" applyFont="1" applyAlignment="1" applyProtection="1">
      <alignment horizontal="left"/>
      <protection locked="0"/>
    </xf>
    <xf numFmtId="49" fontId="0" fillId="2" borderId="1" xfId="0" applyNumberFormat="1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right"/>
    </xf>
    <xf numFmtId="49" fontId="1" fillId="0" borderId="0" xfId="0" applyNumberFormat="1" applyFont="1" applyAlignment="1" applyProtection="1">
      <alignment horizontal="left"/>
    </xf>
    <xf numFmtId="49" fontId="0" fillId="0" borderId="1" xfId="0" applyNumberFormat="1" applyFill="1" applyBorder="1" applyAlignment="1" applyProtection="1">
      <alignment horizontal="center"/>
      <protection locked="0"/>
    </xf>
    <xf numFmtId="0" fontId="0" fillId="2" borderId="0" xfId="0" applyFill="1" applyProtection="1">
      <protection locked="0"/>
    </xf>
    <xf numFmtId="0" fontId="0" fillId="2" borderId="0" xfId="0" applyNumberFormat="1" applyFont="1" applyFill="1" applyBorder="1" applyAlignment="1" applyProtection="1">
      <protection locked="0"/>
    </xf>
    <xf numFmtId="0" fontId="0" fillId="2" borderId="0" xfId="0" applyNumberFormat="1" applyFont="1" applyFill="1" applyAlignment="1" applyProtection="1">
      <protection locked="0"/>
    </xf>
    <xf numFmtId="0" fontId="2" fillId="2" borderId="0" xfId="0" applyNumberFormat="1" applyFont="1" applyFill="1" applyAlignment="1" applyProtection="1">
      <protection locked="0"/>
    </xf>
    <xf numFmtId="49" fontId="0" fillId="2" borderId="0" xfId="0" applyNumberFormat="1" applyFill="1" applyAlignment="1" applyProtection="1">
      <alignment horizontal="left"/>
    </xf>
    <xf numFmtId="0" fontId="0" fillId="0" borderId="0" xfId="0" applyNumberFormat="1" applyFont="1" applyFill="1" applyAlignment="1" applyProtection="1">
      <protection locked="0"/>
    </xf>
    <xf numFmtId="0" fontId="1" fillId="2" borderId="0" xfId="0" applyFont="1" applyFill="1" applyProtection="1">
      <protection locked="0"/>
    </xf>
    <xf numFmtId="0" fontId="0" fillId="2" borderId="2" xfId="0" applyNumberFormat="1" applyFont="1" applyFill="1" applyBorder="1" applyAlignment="1" applyProtection="1">
      <alignment horizontal="center"/>
      <protection locked="0"/>
    </xf>
    <xf numFmtId="0" fontId="0" fillId="2" borderId="2" xfId="0" applyNumberFormat="1" applyFont="1" applyFill="1" applyBorder="1" applyAlignment="1" applyProtection="1">
      <protection locked="0"/>
    </xf>
    <xf numFmtId="49" fontId="0" fillId="0" borderId="0" xfId="0" applyNumberFormat="1" applyFont="1" applyFill="1" applyBorder="1" applyAlignment="1" applyProtection="1">
      <alignment horizontal="center"/>
      <protection locked="0"/>
    </xf>
    <xf numFmtId="0" fontId="0" fillId="2" borderId="2" xfId="0" applyNumberFormat="1" applyFill="1" applyBorder="1" applyAlignment="1" applyProtection="1">
      <protection locked="0"/>
    </xf>
    <xf numFmtId="0" fontId="1" fillId="0" borderId="0" xfId="0" applyFont="1" applyProtection="1"/>
    <xf numFmtId="49" fontId="1" fillId="2" borderId="0" xfId="0" applyNumberFormat="1" applyFont="1" applyFill="1" applyAlignment="1" applyProtection="1">
      <alignment horizontal="left"/>
    </xf>
    <xf numFmtId="0" fontId="0" fillId="0" borderId="0" xfId="0" applyFont="1" applyFill="1" applyAlignment="1" applyProtection="1">
      <protection locked="0"/>
    </xf>
    <xf numFmtId="0" fontId="0" fillId="0" borderId="1" xfId="0" applyFill="1" applyBorder="1" applyAlignment="1" applyProtection="1">
      <alignment horizontal="center"/>
      <protection locked="0"/>
    </xf>
    <xf numFmtId="0" fontId="0" fillId="0" borderId="1" xfId="0" applyFont="1" applyFill="1" applyBorder="1" applyAlignment="1" applyProtection="1">
      <protection locked="0"/>
    </xf>
    <xf numFmtId="0" fontId="3" fillId="2" borderId="0" xfId="0" applyNumberFormat="1" applyFont="1" applyFill="1" applyAlignment="1" applyProtection="1">
      <alignment horizontal="centerContinuous"/>
      <protection locked="0"/>
    </xf>
    <xf numFmtId="0" fontId="3" fillId="0" borderId="0" xfId="0" applyFont="1" applyAlignment="1" applyProtection="1">
      <alignment horizontal="right"/>
      <protection locked="0"/>
    </xf>
    <xf numFmtId="0" fontId="3" fillId="0" borderId="0" xfId="0" applyNumberFormat="1" applyFont="1" applyFill="1" applyAlignment="1" applyProtection="1">
      <alignment horizontal="left"/>
      <protection locked="0"/>
    </xf>
    <xf numFmtId="0" fontId="1" fillId="0" borderId="0" xfId="0" applyFont="1" applyAlignment="1">
      <alignment horizontal="right"/>
    </xf>
    <xf numFmtId="0" fontId="0" fillId="2" borderId="0" xfId="0" applyFill="1" applyAlignment="1">
      <alignment horizontal="right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0" fillId="3" borderId="3" xfId="0" applyFont="1" applyFill="1" applyBorder="1" applyAlignment="1" applyProtection="1">
      <alignment horizontal="center"/>
    </xf>
    <xf numFmtId="0" fontId="0" fillId="2" borderId="3" xfId="0" applyFont="1" applyFill="1" applyBorder="1" applyProtection="1"/>
    <xf numFmtId="1" fontId="0" fillId="2" borderId="3" xfId="0" applyNumberFormat="1" applyFont="1" applyFill="1" applyBorder="1" applyAlignment="1" applyProtection="1"/>
    <xf numFmtId="0" fontId="0" fillId="2" borderId="6" xfId="0" applyFont="1" applyFill="1" applyBorder="1" applyAlignment="1" applyProtection="1">
      <alignment horizontal="center"/>
    </xf>
    <xf numFmtId="1" fontId="0" fillId="2" borderId="6" xfId="0" applyNumberFormat="1" applyFont="1" applyFill="1" applyBorder="1" applyAlignment="1" applyProtection="1"/>
    <xf numFmtId="0" fontId="0" fillId="2" borderId="7" xfId="0" applyFont="1" applyFill="1" applyBorder="1" applyAlignment="1" applyProtection="1">
      <alignment horizontal="center"/>
    </xf>
    <xf numFmtId="1" fontId="0" fillId="2" borderId="3" xfId="0" applyNumberFormat="1" applyFill="1" applyBorder="1" applyAlignment="1" applyProtection="1">
      <protection locked="0"/>
    </xf>
    <xf numFmtId="1" fontId="0" fillId="2" borderId="1" xfId="0" applyNumberFormat="1" applyFont="1" applyFill="1" applyBorder="1" applyAlignment="1" applyProtection="1">
      <protection locked="0"/>
    </xf>
    <xf numFmtId="0" fontId="0" fillId="2" borderId="1" xfId="0" applyFont="1" applyFill="1" applyBorder="1" applyAlignment="1" applyProtection="1">
      <alignment horizontal="center"/>
    </xf>
    <xf numFmtId="1" fontId="0" fillId="2" borderId="6" xfId="0" applyNumberFormat="1" applyFill="1" applyBorder="1" applyAlignment="1" applyProtection="1">
      <protection locked="0"/>
    </xf>
    <xf numFmtId="0" fontId="0" fillId="2" borderId="1" xfId="0" applyNumberFormat="1" applyFont="1" applyFill="1" applyBorder="1" applyAlignment="1" applyProtection="1">
      <alignment horizontal="center"/>
    </xf>
    <xf numFmtId="1" fontId="0" fillId="2" borderId="3" xfId="0" applyNumberFormat="1" applyFill="1" applyBorder="1" applyAlignment="1" applyProtection="1"/>
    <xf numFmtId="1" fontId="0" fillId="2" borderId="1" xfId="0" applyNumberFormat="1" applyFont="1" applyFill="1" applyBorder="1" applyAlignment="1" applyProtection="1"/>
    <xf numFmtId="49" fontId="0" fillId="2" borderId="1" xfId="0" applyNumberFormat="1" applyFill="1" applyBorder="1" applyAlignment="1" applyProtection="1">
      <alignment horizontal="center"/>
    </xf>
    <xf numFmtId="49" fontId="0" fillId="2" borderId="4" xfId="0" applyNumberFormat="1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left"/>
    </xf>
    <xf numFmtId="0" fontId="0" fillId="2" borderId="5" xfId="0" applyFont="1" applyFill="1" applyBorder="1" applyAlignment="1" applyProtection="1">
      <alignment horizontal="left"/>
    </xf>
    <xf numFmtId="49" fontId="0" fillId="2" borderId="3" xfId="0" applyNumberFormat="1" applyFill="1" applyBorder="1" applyAlignment="1" applyProtection="1">
      <alignment horizontal="center"/>
    </xf>
    <xf numFmtId="0" fontId="0" fillId="2" borderId="6" xfId="0" applyNumberFormat="1" applyFont="1" applyFill="1" applyBorder="1" applyAlignment="1" applyProtection="1">
      <alignment horizontal="center"/>
    </xf>
    <xf numFmtId="1" fontId="0" fillId="2" borderId="1" xfId="0" applyNumberFormat="1" applyFill="1" applyBorder="1" applyAlignment="1" applyProtection="1">
      <protection locked="0"/>
    </xf>
    <xf numFmtId="0" fontId="3" fillId="2" borderId="3" xfId="0" applyFont="1" applyFill="1" applyBorder="1" applyAlignment="1" applyProtection="1">
      <alignment horizontal="center"/>
    </xf>
    <xf numFmtId="1" fontId="0" fillId="2" borderId="4" xfId="0" applyNumberFormat="1" applyFont="1" applyFill="1" applyBorder="1" applyAlignment="1" applyProtection="1"/>
    <xf numFmtId="0" fontId="1" fillId="0" borderId="11" xfId="0" applyFont="1" applyBorder="1"/>
    <xf numFmtId="1" fontId="0" fillId="2" borderId="10" xfId="0" applyNumberFormat="1" applyFill="1" applyBorder="1" applyAlignment="1" applyProtection="1"/>
    <xf numFmtId="1" fontId="0" fillId="2" borderId="10" xfId="0" applyNumberFormat="1" applyFill="1" applyBorder="1" applyAlignment="1" applyProtection="1">
      <protection locked="0"/>
    </xf>
    <xf numFmtId="1" fontId="0" fillId="2" borderId="7" xfId="0" applyNumberFormat="1" applyFill="1" applyBorder="1" applyAlignment="1" applyProtection="1">
      <protection locked="0"/>
    </xf>
    <xf numFmtId="0" fontId="0" fillId="2" borderId="3" xfId="0" applyNumberFormat="1" applyFont="1" applyFill="1" applyBorder="1" applyAlignment="1" applyProtection="1">
      <alignment horizontal="center"/>
    </xf>
    <xf numFmtId="0" fontId="0" fillId="2" borderId="3" xfId="0" applyNumberFormat="1" applyFont="1" applyFill="1" applyBorder="1" applyAlignment="1" applyProtection="1"/>
    <xf numFmtId="1" fontId="0" fillId="0" borderId="4" xfId="0" applyNumberFormat="1" applyFont="1" applyFill="1" applyBorder="1" applyAlignment="1" applyProtection="1"/>
    <xf numFmtId="1" fontId="0" fillId="0" borderId="10" xfId="0" applyNumberFormat="1" applyFont="1" applyFill="1" applyBorder="1" applyAlignment="1" applyProtection="1"/>
    <xf numFmtId="1" fontId="0" fillId="0" borderId="10" xfId="0" applyNumberFormat="1" applyFill="1" applyBorder="1" applyAlignment="1" applyProtection="1">
      <protection locked="0"/>
    </xf>
    <xf numFmtId="0" fontId="0" fillId="2" borderId="7" xfId="0" applyFill="1" applyBorder="1" applyAlignment="1" applyProtection="1">
      <alignment horizontal="left"/>
    </xf>
    <xf numFmtId="0" fontId="0" fillId="2" borderId="8" xfId="0" applyFont="1" applyFill="1" applyBorder="1" applyAlignment="1" applyProtection="1">
      <alignment horizontal="left"/>
    </xf>
    <xf numFmtId="0" fontId="0" fillId="2" borderId="9" xfId="0" applyFont="1" applyFill="1" applyBorder="1" applyAlignment="1" applyProtection="1">
      <alignment horizontal="left"/>
    </xf>
    <xf numFmtId="0" fontId="3" fillId="2" borderId="1" xfId="0" applyFont="1" applyFill="1" applyBorder="1" applyAlignment="1" applyProtection="1">
      <alignment horizontal="center"/>
    </xf>
    <xf numFmtId="1" fontId="0" fillId="2" borderId="7" xfId="0" applyNumberFormat="1" applyFill="1" applyBorder="1" applyAlignment="1" applyProtection="1"/>
    <xf numFmtId="1" fontId="0" fillId="2" borderId="1" xfId="0" applyNumberFormat="1" applyFill="1" applyBorder="1" applyAlignment="1" applyProtection="1"/>
    <xf numFmtId="0" fontId="0" fillId="0" borderId="0" xfId="0" applyFont="1" applyFill="1" applyProtection="1"/>
    <xf numFmtId="49" fontId="0" fillId="0" borderId="5" xfId="0" applyNumberFormat="1" applyFont="1" applyFill="1" applyBorder="1" applyAlignment="1" applyProtection="1"/>
    <xf numFmtId="49" fontId="0" fillId="0" borderId="0" xfId="0" applyNumberFormat="1" applyFont="1" applyFill="1" applyAlignment="1" applyProtection="1"/>
    <xf numFmtId="49" fontId="0" fillId="0" borderId="2" xfId="0" applyNumberFormat="1" applyFill="1" applyBorder="1" applyAlignment="1" applyProtection="1">
      <alignment horizontal="right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0" fontId="0" fillId="3" borderId="4" xfId="0" applyFont="1" applyFill="1" applyBorder="1" applyAlignment="1" applyProtection="1">
      <alignment horizontal="center"/>
    </xf>
    <xf numFmtId="49" fontId="0" fillId="3" borderId="3" xfId="0" applyNumberFormat="1" applyFont="1" applyFill="1" applyBorder="1" applyAlignment="1" applyProtection="1">
      <alignment horizontal="center"/>
    </xf>
    <xf numFmtId="0" fontId="0" fillId="0" borderId="3" xfId="0" applyFont="1" applyFill="1" applyBorder="1" applyProtection="1"/>
    <xf numFmtId="1" fontId="0" fillId="0" borderId="3" xfId="0" applyNumberFormat="1" applyFont="1" applyFill="1" applyBorder="1" applyAlignment="1" applyProtection="1"/>
    <xf numFmtId="1" fontId="0" fillId="2" borderId="3" xfId="0" applyNumberFormat="1" applyFont="1" applyFill="1" applyBorder="1" applyAlignment="1" applyProtection="1">
      <protection locked="0"/>
    </xf>
    <xf numFmtId="1" fontId="0" fillId="2" borderId="14" xfId="0" applyNumberFormat="1" applyFill="1" applyBorder="1" applyAlignment="1" applyProtection="1"/>
    <xf numFmtId="0" fontId="0" fillId="2" borderId="3" xfId="0" applyFont="1" applyFill="1" applyBorder="1" applyAlignment="1" applyProtection="1">
      <alignment horizontal="center"/>
    </xf>
    <xf numFmtId="0" fontId="0" fillId="2" borderId="14" xfId="0" applyFont="1" applyFill="1" applyBorder="1" applyAlignment="1" applyProtection="1">
      <alignment horizontal="center"/>
    </xf>
    <xf numFmtId="1" fontId="0" fillId="2" borderId="14" xfId="0" applyNumberFormat="1" applyFill="1" applyBorder="1" applyAlignment="1" applyProtection="1">
      <protection locked="0"/>
    </xf>
    <xf numFmtId="0" fontId="3" fillId="0" borderId="0" xfId="0" applyFont="1" applyProtection="1">
      <protection locked="0"/>
    </xf>
    <xf numFmtId="1" fontId="1" fillId="0" borderId="0" xfId="0" applyNumberFormat="1" applyFont="1" applyProtection="1">
      <protection locked="0"/>
    </xf>
    <xf numFmtId="1" fontId="0" fillId="0" borderId="0" xfId="0" applyNumberFormat="1" applyFont="1" applyFill="1" applyAlignment="1" applyProtection="1"/>
    <xf numFmtId="0" fontId="6" fillId="0" borderId="5" xfId="0" applyNumberFormat="1" applyFont="1" applyFill="1" applyBorder="1" applyAlignment="1" applyProtection="1">
      <alignment horizontal="center" vertical="top"/>
      <protection locked="0"/>
    </xf>
    <xf numFmtId="0" fontId="6" fillId="0" borderId="5" xfId="0" applyNumberFormat="1" applyFont="1" applyFill="1" applyBorder="1" applyAlignment="1" applyProtection="1">
      <alignment horizontal="centerContinuous" vertical="top"/>
      <protection locked="0"/>
    </xf>
    <xf numFmtId="0" fontId="0" fillId="0" borderId="0" xfId="0" applyFont="1" applyFill="1" applyAlignment="1" applyProtection="1"/>
    <xf numFmtId="0" fontId="0" fillId="0" borderId="2" xfId="0" applyNumberFormat="1" applyFont="1" applyFill="1" applyBorder="1" applyAlignment="1" applyProtection="1">
      <protection locked="0"/>
    </xf>
    <xf numFmtId="0" fontId="1" fillId="0" borderId="2" xfId="0" applyFont="1" applyBorder="1"/>
    <xf numFmtId="0" fontId="6" fillId="0" borderId="0" xfId="0" applyFont="1"/>
    <xf numFmtId="0" fontId="3" fillId="0" borderId="1" xfId="0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2" xfId="0" applyNumberFormat="1" applyFill="1" applyBorder="1" applyAlignment="1" applyProtection="1">
      <alignment vertical="justify" wrapText="1"/>
      <protection locked="0"/>
    </xf>
    <xf numFmtId="0" fontId="0" fillId="0" borderId="2" xfId="0" applyBorder="1" applyAlignment="1"/>
    <xf numFmtId="0" fontId="0" fillId="0" borderId="2" xfId="0" applyNumberFormat="1" applyFont="1" applyFill="1" applyBorder="1" applyAlignment="1" applyProtection="1">
      <alignment horizontal="left"/>
      <protection locked="0"/>
    </xf>
    <xf numFmtId="0" fontId="0" fillId="0" borderId="2" xfId="0" applyNumberFormat="1" applyFill="1" applyBorder="1" applyAlignment="1" applyProtection="1">
      <protection locked="0"/>
    </xf>
    <xf numFmtId="0" fontId="0" fillId="0" borderId="2" xfId="0" applyNumberFormat="1" applyFont="1" applyFill="1" applyBorder="1" applyAlignment="1" applyProtection="1">
      <protection locked="0"/>
    </xf>
    <xf numFmtId="0" fontId="0" fillId="2" borderId="2" xfId="0" applyNumberFormat="1" applyFill="1" applyBorder="1" applyAlignment="1" applyProtection="1">
      <protection locked="0"/>
    </xf>
    <xf numFmtId="0" fontId="0" fillId="2" borderId="2" xfId="0" applyNumberFormat="1" applyFont="1" applyFill="1" applyBorder="1" applyAlignment="1" applyProtection="1">
      <protection locked="0"/>
    </xf>
    <xf numFmtId="0" fontId="0" fillId="2" borderId="1" xfId="0" applyFill="1" applyBorder="1" applyAlignment="1" applyProtection="1">
      <alignment horizontal="left"/>
    </xf>
    <xf numFmtId="0" fontId="0" fillId="2" borderId="1" xfId="0" applyFont="1" applyFill="1" applyBorder="1" applyAlignment="1" applyProtection="1">
      <alignment horizontal="left"/>
    </xf>
    <xf numFmtId="0" fontId="0" fillId="3" borderId="3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5" xfId="0" applyFont="1" applyFill="1" applyBorder="1" applyAlignment="1" applyProtection="1">
      <alignment horizontal="center"/>
    </xf>
    <xf numFmtId="0" fontId="0" fillId="2" borderId="6" xfId="0" applyFill="1" applyBorder="1" applyProtection="1"/>
    <xf numFmtId="0" fontId="0" fillId="0" borderId="2" xfId="0" applyBorder="1"/>
    <xf numFmtId="0" fontId="0" fillId="2" borderId="7" xfId="0" applyFill="1" applyBorder="1" applyAlignment="1" applyProtection="1">
      <alignment horizontal="left"/>
    </xf>
    <xf numFmtId="0" fontId="0" fillId="2" borderId="8" xfId="0" applyFont="1" applyFill="1" applyBorder="1" applyAlignment="1" applyProtection="1">
      <alignment horizontal="left"/>
    </xf>
    <xf numFmtId="0" fontId="0" fillId="2" borderId="9" xfId="0" applyFont="1" applyFill="1" applyBorder="1" applyAlignment="1" applyProtection="1">
      <alignment horizontal="left"/>
    </xf>
    <xf numFmtId="0" fontId="0" fillId="2" borderId="1" xfId="0" applyFill="1" applyBorder="1" applyProtection="1"/>
    <xf numFmtId="0" fontId="0" fillId="2" borderId="1" xfId="0" applyFont="1" applyFill="1" applyBorder="1" applyProtection="1"/>
    <xf numFmtId="0" fontId="0" fillId="2" borderId="3" xfId="0" applyFill="1" applyBorder="1" applyAlignment="1" applyProtection="1">
      <alignment horizontal="left"/>
    </xf>
    <xf numFmtId="0" fontId="0" fillId="2" borderId="3" xfId="0" applyFont="1" applyFill="1" applyBorder="1" applyAlignment="1" applyProtection="1">
      <alignment horizontal="left"/>
    </xf>
    <xf numFmtId="0" fontId="0" fillId="2" borderId="10" xfId="0" applyFill="1" applyBorder="1" applyAlignment="1" applyProtection="1">
      <alignment horizontal="left" wrapText="1"/>
    </xf>
    <xf numFmtId="0" fontId="0" fillId="2" borderId="2" xfId="0" applyFill="1" applyBorder="1" applyAlignment="1" applyProtection="1">
      <alignment horizontal="left" wrapText="1"/>
    </xf>
    <xf numFmtId="0" fontId="0" fillId="2" borderId="6" xfId="0" applyFont="1" applyFill="1" applyBorder="1" applyAlignment="1" applyProtection="1">
      <alignment horizontal="left"/>
    </xf>
    <xf numFmtId="0" fontId="3" fillId="2" borderId="3" xfId="0" applyFont="1" applyFill="1" applyBorder="1" applyProtection="1"/>
    <xf numFmtId="0" fontId="0" fillId="2" borderId="10" xfId="0" applyFill="1" applyBorder="1" applyProtection="1"/>
    <xf numFmtId="0" fontId="0" fillId="2" borderId="2" xfId="0" applyFont="1" applyFill="1" applyBorder="1" applyProtection="1"/>
    <xf numFmtId="0" fontId="0" fillId="2" borderId="7" xfId="0" applyFill="1" applyBorder="1" applyAlignment="1" applyProtection="1">
      <alignment horizontal="left" wrapText="1"/>
    </xf>
    <xf numFmtId="0" fontId="0" fillId="2" borderId="8" xfId="0" applyFont="1" applyFill="1" applyBorder="1" applyAlignment="1" applyProtection="1">
      <alignment horizontal="left" wrapText="1"/>
    </xf>
    <xf numFmtId="0" fontId="0" fillId="2" borderId="9" xfId="0" applyFont="1" applyFill="1" applyBorder="1" applyAlignment="1" applyProtection="1">
      <alignment horizontal="left" wrapText="1"/>
    </xf>
    <xf numFmtId="0" fontId="0" fillId="2" borderId="8" xfId="0" applyFill="1" applyBorder="1" applyAlignment="1" applyProtection="1">
      <alignment horizontal="left" wrapText="1"/>
    </xf>
    <xf numFmtId="0" fontId="0" fillId="2" borderId="9" xfId="0" applyFill="1" applyBorder="1" applyAlignment="1" applyProtection="1">
      <alignment horizontal="left" wrapText="1"/>
    </xf>
    <xf numFmtId="0" fontId="0" fillId="2" borderId="4" xfId="0" applyFill="1" applyBorder="1" applyAlignment="1" applyProtection="1">
      <alignment horizontal="left"/>
    </xf>
    <xf numFmtId="0" fontId="0" fillId="2" borderId="5" xfId="0" applyFont="1" applyFill="1" applyBorder="1" applyAlignment="1" applyProtection="1">
      <alignment horizontal="left"/>
    </xf>
    <xf numFmtId="0" fontId="0" fillId="2" borderId="12" xfId="0" applyFont="1" applyFill="1" applyBorder="1" applyAlignment="1" applyProtection="1">
      <alignment horizontal="left"/>
    </xf>
    <xf numFmtId="0" fontId="0" fillId="2" borderId="4" xfId="0" applyFill="1" applyBorder="1" applyAlignment="1" applyProtection="1">
      <alignment horizontal="left" wrapText="1"/>
    </xf>
    <xf numFmtId="0" fontId="0" fillId="2" borderId="5" xfId="0" applyFill="1" applyBorder="1"/>
    <xf numFmtId="0" fontId="0" fillId="2" borderId="2" xfId="0" applyFill="1" applyBorder="1"/>
    <xf numFmtId="0" fontId="0" fillId="2" borderId="6" xfId="0" applyFill="1" applyBorder="1" applyAlignment="1" applyProtection="1">
      <alignment horizontal="left"/>
    </xf>
    <xf numFmtId="0" fontId="0" fillId="2" borderId="8" xfId="0" applyFill="1" applyBorder="1" applyAlignment="1" applyProtection="1">
      <alignment horizontal="left"/>
    </xf>
    <xf numFmtId="0" fontId="0" fillId="2" borderId="9" xfId="0" applyFill="1" applyBorder="1" applyAlignment="1" applyProtection="1">
      <alignment horizontal="left"/>
    </xf>
    <xf numFmtId="0" fontId="3" fillId="2" borderId="1" xfId="0" applyFont="1" applyFill="1" applyBorder="1" applyProtection="1"/>
    <xf numFmtId="0" fontId="3" fillId="2" borderId="1" xfId="0" applyFont="1" applyFill="1" applyBorder="1" applyAlignment="1" applyProtection="1">
      <alignment horizontal="center"/>
    </xf>
    <xf numFmtId="0" fontId="3" fillId="0" borderId="0" xfId="0" applyFont="1" applyFill="1" applyProtection="1"/>
    <xf numFmtId="0" fontId="1" fillId="0" borderId="0" xfId="0" applyFont="1"/>
    <xf numFmtId="0" fontId="3" fillId="0" borderId="4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0" fillId="2" borderId="7" xfId="0" applyFont="1" applyFill="1" applyBorder="1" applyAlignment="1" applyProtection="1">
      <alignment horizontal="left"/>
    </xf>
    <xf numFmtId="0" fontId="0" fillId="2" borderId="10" xfId="0" applyFill="1" applyBorder="1" applyAlignment="1" applyProtection="1">
      <alignment horizontal="left"/>
    </xf>
    <xf numFmtId="0" fontId="0" fillId="2" borderId="2" xfId="0" applyFont="1" applyFill="1" applyBorder="1" applyAlignment="1" applyProtection="1">
      <alignment horizontal="left"/>
    </xf>
    <xf numFmtId="0" fontId="0" fillId="2" borderId="13" xfId="0" applyFont="1" applyFill="1" applyBorder="1" applyAlignment="1" applyProtection="1">
      <alignment horizontal="left"/>
    </xf>
    <xf numFmtId="0" fontId="0" fillId="2" borderId="10" xfId="0" applyFont="1" applyFill="1" applyBorder="1" applyAlignment="1" applyProtection="1">
      <alignment horizontal="left"/>
    </xf>
    <xf numFmtId="0" fontId="0" fillId="2" borderId="11" xfId="0" applyFont="1" applyFill="1" applyBorder="1" applyProtection="1"/>
    <xf numFmtId="0" fontId="0" fillId="2" borderId="0" xfId="0" applyFont="1" applyFill="1" applyBorder="1" applyProtection="1"/>
    <xf numFmtId="0" fontId="0" fillId="2" borderId="4" xfId="0" applyFill="1" applyBorder="1" applyProtection="1"/>
    <xf numFmtId="0" fontId="0" fillId="2" borderId="5" xfId="0" applyFont="1" applyFill="1" applyBorder="1" applyProtection="1"/>
    <xf numFmtId="0" fontId="0" fillId="2" borderId="2" xfId="0" applyFill="1" applyBorder="1" applyAlignment="1" applyProtection="1">
      <alignment horizontal="left"/>
    </xf>
    <xf numFmtId="0" fontId="3" fillId="2" borderId="7" xfId="0" applyFont="1" applyFill="1" applyBorder="1" applyAlignment="1" applyProtection="1">
      <alignment horizontal="center" wrapText="1"/>
    </xf>
    <xf numFmtId="0" fontId="3" fillId="2" borderId="8" xfId="0" applyFont="1" applyFill="1" applyBorder="1" applyAlignment="1" applyProtection="1">
      <alignment horizontal="center" wrapText="1"/>
    </xf>
    <xf numFmtId="0" fontId="3" fillId="2" borderId="9" xfId="0" applyFont="1" applyFill="1" applyBorder="1" applyAlignment="1" applyProtection="1">
      <alignment horizontal="center" wrapText="1"/>
    </xf>
    <xf numFmtId="49" fontId="5" fillId="0" borderId="2" xfId="1" applyNumberFormat="1" applyFont="1" applyBorder="1" applyAlignment="1">
      <alignment horizontal="left"/>
    </xf>
    <xf numFmtId="0" fontId="3" fillId="2" borderId="1" xfId="0" applyFont="1" applyFill="1" applyBorder="1" applyAlignment="1" applyProtection="1">
      <alignment horizontal="left"/>
    </xf>
  </cellXfs>
  <cellStyles count="6">
    <cellStyle name="Денежный [0] 2" xfId="2"/>
    <cellStyle name="Обычный" xfId="0" builtinId="0"/>
    <cellStyle name="Обычный 2" xfId="3"/>
    <cellStyle name="Обычный 3" xfId="4"/>
    <cellStyle name="Обычный_ZD003804" xfId="1"/>
    <cellStyle name="Процентн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Q112"/>
  <sheetViews>
    <sheetView showGridLines="0" tabSelected="1" workbookViewId="0"/>
  </sheetViews>
  <sheetFormatPr defaultRowHeight="12.75"/>
  <cols>
    <col min="1" max="1" width="9" style="1" customWidth="1"/>
    <col min="2" max="2" width="6.5703125" style="1" customWidth="1"/>
    <col min="3" max="3" width="11.28515625" style="1" customWidth="1"/>
    <col min="4" max="4" width="22.5703125" style="1" customWidth="1"/>
    <col min="5" max="5" width="15" style="1" customWidth="1"/>
    <col min="6" max="6" width="10.140625" style="1" customWidth="1"/>
    <col min="7" max="7" width="17" style="1" customWidth="1"/>
    <col min="8" max="8" width="17.42578125" style="94" customWidth="1"/>
    <col min="9" max="9" width="2.42578125" style="1" customWidth="1"/>
    <col min="10" max="11" width="0" style="1" hidden="1" customWidth="1"/>
    <col min="12" max="251" width="9.140625" style="1"/>
  </cols>
  <sheetData>
    <row r="1" spans="1:11">
      <c r="E1" s="2" t="s">
        <v>0</v>
      </c>
      <c r="F1" s="3"/>
      <c r="G1" s="3"/>
      <c r="H1" s="4"/>
    </row>
    <row r="2" spans="1:11">
      <c r="E2" s="2" t="s">
        <v>1</v>
      </c>
      <c r="F2" s="3"/>
      <c r="G2" s="3"/>
      <c r="H2" s="4"/>
      <c r="K2" s="1">
        <v>1</v>
      </c>
    </row>
    <row r="3" spans="1:11">
      <c r="E3" s="2" t="s">
        <v>2</v>
      </c>
      <c r="F3" s="3"/>
      <c r="G3" s="3"/>
      <c r="H3" s="4"/>
    </row>
    <row r="4" spans="1:11">
      <c r="E4" s="2" t="s">
        <v>3</v>
      </c>
      <c r="F4" s="3"/>
      <c r="G4" s="3"/>
      <c r="H4" s="4"/>
      <c r="J4" s="5"/>
    </row>
    <row r="5" spans="1:11" ht="11.25" customHeight="1">
      <c r="A5" s="6"/>
      <c r="B5" s="6"/>
      <c r="C5" s="6"/>
      <c r="D5" s="6"/>
      <c r="E5" s="6"/>
      <c r="F5" s="6"/>
      <c r="G5" s="6"/>
      <c r="H5" s="7" t="s">
        <v>4</v>
      </c>
      <c r="J5" s="8">
        <v>40179</v>
      </c>
      <c r="K5" s="8">
        <v>40543</v>
      </c>
    </row>
    <row r="6" spans="1:11">
      <c r="A6" s="5"/>
      <c r="F6" s="6" t="s">
        <v>5</v>
      </c>
      <c r="G6" s="9"/>
      <c r="H6" s="10" t="s">
        <v>6</v>
      </c>
    </row>
    <row r="7" spans="1:11" ht="26.25" customHeight="1">
      <c r="A7" s="99" t="s">
        <v>7</v>
      </c>
      <c r="B7" s="100"/>
      <c r="C7" s="101" t="s">
        <v>8</v>
      </c>
      <c r="D7" s="102"/>
      <c r="E7" s="102"/>
      <c r="F7" s="11"/>
      <c r="G7" s="12" t="s">
        <v>9</v>
      </c>
      <c r="H7" s="13" t="s">
        <v>10</v>
      </c>
      <c r="J7" s="5"/>
    </row>
    <row r="8" spans="1:11" ht="12.6" customHeight="1">
      <c r="A8" s="6" t="s">
        <v>11</v>
      </c>
      <c r="B8" s="103">
        <v>26</v>
      </c>
      <c r="C8" s="103"/>
      <c r="D8" s="103"/>
      <c r="E8" s="103"/>
      <c r="F8" s="11"/>
      <c r="G8" s="12" t="s">
        <v>12</v>
      </c>
      <c r="H8" s="13" t="s">
        <v>13</v>
      </c>
      <c r="J8" s="5"/>
    </row>
    <row r="9" spans="1:11" ht="12.6" customHeight="1">
      <c r="A9" s="14" t="s">
        <v>14</v>
      </c>
      <c r="B9" s="15"/>
      <c r="C9" s="16"/>
      <c r="D9" s="16"/>
      <c r="E9" s="17" t="s">
        <v>15</v>
      </c>
      <c r="F9" s="11"/>
      <c r="G9" s="18" t="s">
        <v>16</v>
      </c>
      <c r="H9" s="13" t="s">
        <v>17</v>
      </c>
      <c r="J9" s="5"/>
    </row>
    <row r="10" spans="1:11" ht="12.6" customHeight="1">
      <c r="A10" s="6" t="s">
        <v>18</v>
      </c>
      <c r="B10" s="6"/>
      <c r="C10" s="19"/>
      <c r="D10" s="104" t="s">
        <v>19</v>
      </c>
      <c r="E10" s="105"/>
      <c r="F10" s="11"/>
      <c r="G10" s="12" t="s">
        <v>20</v>
      </c>
      <c r="H10" s="13" t="s">
        <v>21</v>
      </c>
      <c r="J10" s="5"/>
      <c r="K10" s="5"/>
    </row>
    <row r="11" spans="1:11" ht="12.6" customHeight="1">
      <c r="A11" s="14" t="s">
        <v>22</v>
      </c>
      <c r="B11" s="20"/>
      <c r="C11" s="16"/>
      <c r="D11" s="21">
        <v>37</v>
      </c>
      <c r="E11" s="22"/>
      <c r="F11" s="11"/>
      <c r="G11" s="12"/>
      <c r="H11" s="23"/>
      <c r="J11" s="5"/>
      <c r="K11" s="5"/>
    </row>
    <row r="12" spans="1:11" ht="12" customHeight="1">
      <c r="A12" s="14" t="s">
        <v>23</v>
      </c>
      <c r="B12" s="20"/>
      <c r="C12" s="24" t="s">
        <v>24</v>
      </c>
      <c r="D12" s="22"/>
      <c r="E12" s="22"/>
      <c r="F12" s="11"/>
      <c r="G12" s="12"/>
      <c r="H12" s="23"/>
      <c r="J12" s="5"/>
      <c r="K12" s="5"/>
    </row>
    <row r="13" spans="1:11" ht="12.6" customHeight="1">
      <c r="A13" s="20" t="s">
        <v>25</v>
      </c>
      <c r="B13" s="16"/>
      <c r="C13" s="106" t="s">
        <v>26</v>
      </c>
      <c r="D13" s="107"/>
      <c r="E13" s="107"/>
      <c r="F13" s="25"/>
      <c r="G13" s="26"/>
      <c r="H13" s="23" t="s">
        <v>27</v>
      </c>
      <c r="J13" s="5"/>
      <c r="K13" s="5"/>
    </row>
    <row r="14" spans="1:11" ht="12.6" customHeight="1">
      <c r="A14" s="14" t="s">
        <v>28</v>
      </c>
      <c r="B14" s="15"/>
      <c r="C14" s="15"/>
      <c r="D14" s="15"/>
      <c r="E14" s="15"/>
      <c r="F14" s="6"/>
      <c r="G14" s="6"/>
      <c r="H14" s="27"/>
      <c r="J14" s="5"/>
      <c r="K14" s="5"/>
    </row>
    <row r="15" spans="1:11" ht="12.6" customHeight="1">
      <c r="A15" s="14" t="s">
        <v>29</v>
      </c>
      <c r="B15" s="15"/>
      <c r="C15" s="15"/>
      <c r="D15" s="15"/>
      <c r="E15" s="15"/>
      <c r="F15" s="6"/>
      <c r="G15" s="6"/>
      <c r="H15" s="28" t="s">
        <v>30</v>
      </c>
      <c r="J15" s="5"/>
      <c r="K15" s="5"/>
    </row>
    <row r="16" spans="1:11" ht="12.6" customHeight="1">
      <c r="A16" s="14" t="s">
        <v>31</v>
      </c>
      <c r="B16" s="15"/>
      <c r="C16" s="15"/>
      <c r="D16" s="15"/>
      <c r="E16" s="15"/>
      <c r="F16" s="6"/>
      <c r="G16" s="6"/>
      <c r="H16" s="29"/>
      <c r="J16" s="5"/>
      <c r="K16" s="5"/>
    </row>
    <row r="17" spans="1:11" ht="15" customHeight="1">
      <c r="A17" s="6"/>
      <c r="B17" s="6"/>
      <c r="C17" s="6"/>
      <c r="D17" s="6"/>
      <c r="E17" s="6"/>
      <c r="F17" s="6"/>
      <c r="G17" s="6"/>
      <c r="H17" s="27"/>
      <c r="J17" s="5"/>
      <c r="K17" s="5"/>
    </row>
    <row r="18" spans="1:11">
      <c r="A18" s="30" t="s">
        <v>32</v>
      </c>
      <c r="B18" s="30"/>
      <c r="C18" s="30"/>
      <c r="D18" s="30"/>
      <c r="E18" s="30"/>
      <c r="F18" s="30"/>
      <c r="G18" s="30"/>
      <c r="H18" s="30"/>
      <c r="J18" s="5"/>
      <c r="K18" s="5"/>
    </row>
    <row r="19" spans="1:11">
      <c r="D19" s="31" t="s">
        <v>33</v>
      </c>
      <c r="E19" s="32" t="s">
        <v>34</v>
      </c>
      <c r="F19" s="6"/>
      <c r="G19" s="6"/>
      <c r="H19" s="27"/>
    </row>
    <row r="20" spans="1:11">
      <c r="E20" s="33"/>
      <c r="F20" s="34" t="s">
        <v>35</v>
      </c>
      <c r="G20" s="34" t="s">
        <v>36</v>
      </c>
      <c r="H20" s="35">
        <v>1801001</v>
      </c>
    </row>
    <row r="21" spans="1:11" ht="6.75" customHeight="1">
      <c r="H21" s="36"/>
    </row>
    <row r="22" spans="1:11" ht="24" customHeight="1">
      <c r="A22" s="98" t="s">
        <v>37</v>
      </c>
      <c r="B22" s="98"/>
      <c r="C22" s="98"/>
      <c r="D22" s="98"/>
      <c r="E22" s="98"/>
      <c r="F22" s="37" t="s">
        <v>38</v>
      </c>
      <c r="G22" s="37" t="s">
        <v>39</v>
      </c>
      <c r="H22" s="37" t="s">
        <v>40</v>
      </c>
    </row>
    <row r="23" spans="1:11" ht="12.6" customHeight="1">
      <c r="A23" s="110">
        <v>1</v>
      </c>
      <c r="B23" s="110"/>
      <c r="C23" s="110"/>
      <c r="D23" s="110"/>
      <c r="E23" s="110"/>
      <c r="F23" s="38">
        <v>2</v>
      </c>
      <c r="G23" s="38">
        <v>3</v>
      </c>
      <c r="H23" s="38">
        <v>4</v>
      </c>
    </row>
    <row r="24" spans="1:11" ht="12.6" customHeight="1">
      <c r="A24" s="111" t="s">
        <v>41</v>
      </c>
      <c r="B24" s="112"/>
      <c r="C24" s="112"/>
      <c r="D24" s="112"/>
      <c r="E24" s="112"/>
      <c r="F24" s="39" t="s">
        <v>42</v>
      </c>
      <c r="G24" s="40"/>
      <c r="H24" s="40"/>
    </row>
    <row r="25" spans="1:11" ht="12" customHeight="1">
      <c r="A25" s="113" t="s">
        <v>43</v>
      </c>
      <c r="B25" s="114"/>
      <c r="C25" s="114"/>
      <c r="D25" s="114"/>
      <c r="E25" s="114"/>
      <c r="F25" s="41">
        <v>1000</v>
      </c>
      <c r="G25" s="42">
        <f>G26-G27</f>
        <v>0</v>
      </c>
      <c r="H25" s="42">
        <f>H26-H27</f>
        <v>0</v>
      </c>
    </row>
    <row r="26" spans="1:11" ht="12.6" customHeight="1">
      <c r="A26" s="108" t="s">
        <v>44</v>
      </c>
      <c r="B26" s="109"/>
      <c r="C26" s="109"/>
      <c r="D26" s="109"/>
      <c r="E26" s="109"/>
      <c r="F26" s="43">
        <v>1001</v>
      </c>
      <c r="G26" s="44"/>
      <c r="H26" s="44"/>
    </row>
    <row r="27" spans="1:11" ht="12.6" customHeight="1">
      <c r="A27" s="108" t="s">
        <v>45</v>
      </c>
      <c r="B27" s="109"/>
      <c r="C27" s="109"/>
      <c r="D27" s="109"/>
      <c r="E27" s="109"/>
      <c r="F27" s="43">
        <v>1002</v>
      </c>
      <c r="G27" s="45"/>
      <c r="H27" s="45"/>
    </row>
    <row r="28" spans="1:11" ht="12.6" customHeight="1">
      <c r="A28" s="115" t="s">
        <v>46</v>
      </c>
      <c r="B28" s="116"/>
      <c r="C28" s="116"/>
      <c r="D28" s="116"/>
      <c r="E28" s="117"/>
      <c r="F28" s="46">
        <v>1005</v>
      </c>
      <c r="G28" s="47">
        <v>13</v>
      </c>
      <c r="H28" s="47">
        <v>13</v>
      </c>
    </row>
    <row r="29" spans="1:11" ht="12.6" customHeight="1">
      <c r="A29" s="118" t="s">
        <v>47</v>
      </c>
      <c r="B29" s="119"/>
      <c r="C29" s="119"/>
      <c r="D29" s="119"/>
      <c r="E29" s="119"/>
      <c r="F29" s="48">
        <v>1010</v>
      </c>
      <c r="G29" s="42">
        <f>G30-G31</f>
        <v>1155</v>
      </c>
      <c r="H29" s="42">
        <f>H30-H31</f>
        <v>1129</v>
      </c>
    </row>
    <row r="30" spans="1:11" ht="12.6" customHeight="1">
      <c r="A30" s="108" t="s">
        <v>44</v>
      </c>
      <c r="B30" s="109"/>
      <c r="C30" s="109"/>
      <c r="D30" s="109"/>
      <c r="E30" s="109"/>
      <c r="F30" s="46">
        <v>1011</v>
      </c>
      <c r="G30" s="49">
        <v>4437</v>
      </c>
      <c r="H30" s="49">
        <v>4437</v>
      </c>
    </row>
    <row r="31" spans="1:11" ht="12.6" customHeight="1">
      <c r="A31" s="108" t="s">
        <v>48</v>
      </c>
      <c r="B31" s="109"/>
      <c r="C31" s="109"/>
      <c r="D31" s="109"/>
      <c r="E31" s="109"/>
      <c r="F31" s="43">
        <v>1012</v>
      </c>
      <c r="G31" s="50">
        <v>3282</v>
      </c>
      <c r="H31" s="50">
        <v>3308</v>
      </c>
    </row>
    <row r="32" spans="1:11" ht="12.6" customHeight="1">
      <c r="A32" s="115" t="s">
        <v>49</v>
      </c>
      <c r="B32" s="116"/>
      <c r="C32" s="116"/>
      <c r="D32" s="116"/>
      <c r="E32" s="117"/>
      <c r="F32" s="43">
        <v>1015</v>
      </c>
      <c r="G32" s="50"/>
      <c r="H32" s="50"/>
    </row>
    <row r="33" spans="1:11" ht="12.6" customHeight="1">
      <c r="A33" s="118" t="s">
        <v>50</v>
      </c>
      <c r="B33" s="119"/>
      <c r="C33" s="119"/>
      <c r="D33" s="119"/>
      <c r="E33" s="119"/>
      <c r="F33" s="48">
        <v>1020</v>
      </c>
      <c r="G33" s="50"/>
      <c r="H33" s="50"/>
    </row>
    <row r="34" spans="1:11" ht="12.6" customHeight="1">
      <c r="A34" s="108" t="s">
        <v>51</v>
      </c>
      <c r="B34" s="109"/>
      <c r="C34" s="109"/>
      <c r="D34" s="109"/>
      <c r="E34" s="109"/>
      <c r="F34" s="51" t="s">
        <v>52</v>
      </c>
      <c r="G34" s="49"/>
      <c r="H34" s="49"/>
    </row>
    <row r="35" spans="1:11" ht="12.6" customHeight="1">
      <c r="A35" s="120" t="s">
        <v>53</v>
      </c>
      <c r="B35" s="121"/>
      <c r="C35" s="121"/>
      <c r="D35" s="121"/>
      <c r="E35" s="121"/>
      <c r="F35" s="52" t="s">
        <v>54</v>
      </c>
      <c r="G35" s="40"/>
      <c r="H35" s="40"/>
    </row>
    <row r="36" spans="1:11" ht="12.6" customHeight="1">
      <c r="A36" s="53" t="s">
        <v>55</v>
      </c>
      <c r="B36" s="54"/>
      <c r="C36" s="54"/>
      <c r="D36" s="54"/>
      <c r="E36" s="54"/>
      <c r="F36" s="55"/>
      <c r="G36" s="40"/>
      <c r="H36" s="40"/>
    </row>
    <row r="37" spans="1:11" ht="12" customHeight="1">
      <c r="A37" s="122" t="s">
        <v>56</v>
      </c>
      <c r="B37" s="123"/>
      <c r="C37" s="123"/>
      <c r="D37" s="123"/>
      <c r="E37" s="123"/>
      <c r="F37" s="56">
        <v>1030</v>
      </c>
      <c r="G37" s="47"/>
      <c r="H37" s="47"/>
    </row>
    <row r="38" spans="1:11" ht="12.6" customHeight="1">
      <c r="A38" s="124" t="s">
        <v>57</v>
      </c>
      <c r="B38" s="124"/>
      <c r="C38" s="124"/>
      <c r="D38" s="124"/>
      <c r="E38" s="124"/>
      <c r="F38" s="41">
        <v>1035</v>
      </c>
      <c r="G38" s="57"/>
      <c r="H38" s="57"/>
    </row>
    <row r="39" spans="1:11" ht="12.6" customHeight="1">
      <c r="A39" s="119" t="s">
        <v>58</v>
      </c>
      <c r="B39" s="119"/>
      <c r="C39" s="119"/>
      <c r="D39" s="119"/>
      <c r="E39" s="119"/>
      <c r="F39" s="46">
        <v>1040</v>
      </c>
      <c r="G39" s="57"/>
      <c r="H39" s="57"/>
    </row>
    <row r="40" spans="1:11" ht="12.75" customHeight="1">
      <c r="A40" s="119" t="s">
        <v>59</v>
      </c>
      <c r="B40" s="119"/>
      <c r="C40" s="119"/>
      <c r="D40" s="119"/>
      <c r="E40" s="119"/>
      <c r="F40" s="46">
        <v>1045</v>
      </c>
      <c r="G40" s="47"/>
      <c r="H40" s="47"/>
    </row>
    <row r="41" spans="1:11" ht="12.75" customHeight="1">
      <c r="A41" s="119" t="s">
        <v>60</v>
      </c>
      <c r="B41" s="119"/>
      <c r="C41" s="119"/>
      <c r="D41" s="119"/>
      <c r="E41" s="119"/>
      <c r="F41" s="46">
        <v>1090</v>
      </c>
      <c r="G41" s="57"/>
      <c r="H41" s="57"/>
    </row>
    <row r="42" spans="1:11" ht="12.6" customHeight="1">
      <c r="A42" s="125" t="s">
        <v>61</v>
      </c>
      <c r="B42" s="125"/>
      <c r="C42" s="125"/>
      <c r="D42" s="125"/>
      <c r="E42" s="125"/>
      <c r="F42" s="58">
        <v>1095</v>
      </c>
      <c r="G42" s="49">
        <f>SUM(G25,G28,G29,G32:G41)</f>
        <v>1168</v>
      </c>
      <c r="H42" s="49">
        <f>SUM(H25,H28,H29,H32:H41)</f>
        <v>1142</v>
      </c>
    </row>
    <row r="43" spans="1:11" ht="12.6" customHeight="1">
      <c r="A43" s="111" t="s">
        <v>62</v>
      </c>
      <c r="B43" s="112"/>
      <c r="C43" s="112"/>
      <c r="D43" s="112"/>
      <c r="E43" s="112"/>
      <c r="F43" s="39"/>
      <c r="G43" s="59"/>
      <c r="H43" s="59"/>
      <c r="I43" s="60"/>
      <c r="J43" s="5"/>
      <c r="K43" s="5"/>
    </row>
    <row r="44" spans="1:11" ht="12.6" customHeight="1">
      <c r="A44" s="126" t="s">
        <v>63</v>
      </c>
      <c r="B44" s="127"/>
      <c r="C44" s="127"/>
      <c r="D44" s="127"/>
      <c r="E44" s="127"/>
      <c r="F44" s="56">
        <v>1100</v>
      </c>
      <c r="G44" s="61">
        <f>SUM(G45:G48)</f>
        <v>627</v>
      </c>
      <c r="H44" s="61">
        <f>SUM(H45:H48)</f>
        <v>872</v>
      </c>
      <c r="I44" s="60"/>
      <c r="J44" s="5"/>
      <c r="K44" s="5"/>
    </row>
    <row r="45" spans="1:11" ht="12" customHeight="1">
      <c r="A45" s="128" t="s">
        <v>64</v>
      </c>
      <c r="B45" s="129"/>
      <c r="C45" s="129"/>
      <c r="D45" s="129"/>
      <c r="E45" s="130"/>
      <c r="F45" s="41">
        <v>1101</v>
      </c>
      <c r="G45" s="62">
        <v>344</v>
      </c>
      <c r="H45" s="62">
        <v>389</v>
      </c>
      <c r="I45" s="60"/>
      <c r="J45" s="5"/>
      <c r="K45" s="5"/>
    </row>
    <row r="46" spans="1:11" ht="12.6" customHeight="1">
      <c r="A46" s="108" t="s">
        <v>65</v>
      </c>
      <c r="B46" s="109"/>
      <c r="C46" s="109"/>
      <c r="D46" s="109"/>
      <c r="E46" s="109"/>
      <c r="F46" s="46">
        <v>1102</v>
      </c>
      <c r="G46" s="63">
        <v>104</v>
      </c>
      <c r="H46" s="63">
        <v>9</v>
      </c>
      <c r="I46" s="60"/>
      <c r="J46" s="5"/>
      <c r="K46" s="5"/>
    </row>
    <row r="47" spans="1:11" ht="12.6" customHeight="1">
      <c r="A47" s="108" t="s">
        <v>66</v>
      </c>
      <c r="B47" s="109"/>
      <c r="C47" s="109"/>
      <c r="D47" s="109"/>
      <c r="E47" s="109"/>
      <c r="F47" s="46">
        <v>1103</v>
      </c>
      <c r="G47" s="63">
        <v>161</v>
      </c>
      <c r="H47" s="63">
        <v>456</v>
      </c>
      <c r="I47" s="60"/>
      <c r="J47" s="5"/>
      <c r="K47" s="5"/>
    </row>
    <row r="48" spans="1:11" ht="12.6" customHeight="1">
      <c r="A48" s="108" t="s">
        <v>67</v>
      </c>
      <c r="B48" s="109"/>
      <c r="C48" s="109"/>
      <c r="D48" s="109"/>
      <c r="E48" s="109"/>
      <c r="F48" s="46">
        <v>1104</v>
      </c>
      <c r="G48" s="63">
        <v>18</v>
      </c>
      <c r="H48" s="63">
        <v>18</v>
      </c>
      <c r="I48" s="60"/>
      <c r="J48" s="5"/>
      <c r="K48" s="5"/>
    </row>
    <row r="49" spans="1:11" ht="12.6" customHeight="1">
      <c r="A49" s="118" t="s">
        <v>68</v>
      </c>
      <c r="B49" s="119"/>
      <c r="C49" s="119"/>
      <c r="D49" s="119"/>
      <c r="E49" s="119"/>
      <c r="F49" s="46">
        <v>1110</v>
      </c>
      <c r="G49" s="63"/>
      <c r="H49" s="63"/>
      <c r="I49" s="60"/>
      <c r="J49" s="5"/>
      <c r="K49" s="5"/>
    </row>
    <row r="50" spans="1:11" ht="12.6" customHeight="1">
      <c r="A50" s="133" t="s">
        <v>69</v>
      </c>
      <c r="B50" s="134"/>
      <c r="C50" s="134"/>
      <c r="D50" s="134"/>
      <c r="E50" s="135"/>
      <c r="F50" s="64">
        <v>1125</v>
      </c>
      <c r="G50" s="59">
        <v>0</v>
      </c>
      <c r="H50" s="59">
        <v>0</v>
      </c>
      <c r="I50" s="60"/>
      <c r="J50" s="5"/>
      <c r="K50" s="5"/>
    </row>
    <row r="51" spans="1:11" ht="12.6" customHeight="1">
      <c r="A51" s="136" t="s">
        <v>70</v>
      </c>
      <c r="B51" s="137"/>
      <c r="C51" s="137"/>
      <c r="D51" s="137"/>
      <c r="E51" s="137"/>
      <c r="F51" s="65"/>
      <c r="G51" s="66"/>
      <c r="H51" s="66"/>
      <c r="I51" s="60"/>
      <c r="J51" s="5"/>
      <c r="K51" s="5"/>
    </row>
    <row r="52" spans="1:11" ht="11.25" customHeight="1">
      <c r="A52" s="122" t="s">
        <v>71</v>
      </c>
      <c r="B52" s="138"/>
      <c r="C52" s="138"/>
      <c r="D52" s="138"/>
      <c r="E52" s="138"/>
      <c r="F52" s="56">
        <v>1130</v>
      </c>
      <c r="G52" s="67">
        <v>169</v>
      </c>
      <c r="H52" s="67">
        <v>35</v>
      </c>
      <c r="I52" s="60"/>
      <c r="J52" s="5"/>
      <c r="K52" s="5"/>
    </row>
    <row r="53" spans="1:11" ht="12.6" customHeight="1">
      <c r="A53" s="139" t="s">
        <v>72</v>
      </c>
      <c r="B53" s="124"/>
      <c r="C53" s="124"/>
      <c r="D53" s="124"/>
      <c r="E53" s="124"/>
      <c r="F53" s="41">
        <v>1135</v>
      </c>
      <c r="G53" s="68"/>
      <c r="H53" s="68"/>
      <c r="I53" s="60"/>
      <c r="J53" s="5"/>
      <c r="K53" s="5"/>
    </row>
    <row r="54" spans="1:11" ht="12.6" customHeight="1">
      <c r="A54" s="108" t="s">
        <v>73</v>
      </c>
      <c r="B54" s="109"/>
      <c r="C54" s="109"/>
      <c r="D54" s="109"/>
      <c r="E54" s="109"/>
      <c r="F54" s="46">
        <v>1136</v>
      </c>
      <c r="G54" s="63"/>
      <c r="H54" s="63"/>
      <c r="I54" s="60"/>
      <c r="J54" s="5"/>
      <c r="K54" s="5"/>
    </row>
    <row r="55" spans="1:11" ht="12.6" customHeight="1">
      <c r="A55" s="115" t="s">
        <v>74</v>
      </c>
      <c r="B55" s="116"/>
      <c r="C55" s="116"/>
      <c r="D55" s="116"/>
      <c r="E55" s="117"/>
      <c r="F55" s="46">
        <v>1145</v>
      </c>
      <c r="G55" s="63"/>
      <c r="H55" s="63"/>
      <c r="I55" s="60"/>
      <c r="J55" s="5"/>
      <c r="K55" s="5"/>
    </row>
    <row r="56" spans="1:11" ht="12.6" customHeight="1">
      <c r="A56" s="119" t="s">
        <v>75</v>
      </c>
      <c r="B56" s="119"/>
      <c r="C56" s="119"/>
      <c r="D56" s="119"/>
      <c r="E56" s="119"/>
      <c r="F56" s="46">
        <v>1155</v>
      </c>
      <c r="G56" s="63">
        <v>1</v>
      </c>
      <c r="H56" s="63">
        <v>2</v>
      </c>
      <c r="I56" s="60"/>
      <c r="J56" s="5"/>
      <c r="K56" s="5"/>
    </row>
    <row r="57" spans="1:11" ht="12.6" customHeight="1">
      <c r="A57" s="119" t="s">
        <v>76</v>
      </c>
      <c r="B57" s="119"/>
      <c r="C57" s="119"/>
      <c r="D57" s="119"/>
      <c r="E57" s="119"/>
      <c r="F57" s="46">
        <v>1160</v>
      </c>
      <c r="G57" s="63"/>
      <c r="H57" s="63"/>
      <c r="I57" s="60"/>
      <c r="J57" s="5"/>
      <c r="K57" s="5"/>
    </row>
    <row r="58" spans="1:11" ht="12.6" customHeight="1">
      <c r="A58" s="115" t="s">
        <v>77</v>
      </c>
      <c r="B58" s="116"/>
      <c r="C58" s="116"/>
      <c r="D58" s="116"/>
      <c r="E58" s="117"/>
      <c r="F58" s="46">
        <v>1165</v>
      </c>
      <c r="G58" s="63">
        <v>856</v>
      </c>
      <c r="H58" s="63">
        <v>300</v>
      </c>
      <c r="I58" s="60"/>
      <c r="J58" s="5"/>
      <c r="K58" s="5"/>
    </row>
    <row r="59" spans="1:11" ht="12" customHeight="1">
      <c r="A59" s="128" t="s">
        <v>78</v>
      </c>
      <c r="B59" s="131"/>
      <c r="C59" s="131"/>
      <c r="D59" s="131"/>
      <c r="E59" s="132"/>
      <c r="F59" s="46">
        <v>1166</v>
      </c>
      <c r="G59" s="63"/>
      <c r="H59" s="63"/>
      <c r="I59" s="60"/>
      <c r="J59" s="5"/>
      <c r="K59" s="5"/>
    </row>
    <row r="60" spans="1:11" ht="12.6" customHeight="1">
      <c r="A60" s="115" t="s">
        <v>79</v>
      </c>
      <c r="B60" s="140"/>
      <c r="C60" s="140"/>
      <c r="D60" s="140"/>
      <c r="E60" s="141"/>
      <c r="F60" s="46">
        <v>1167</v>
      </c>
      <c r="G60" s="63">
        <v>856</v>
      </c>
      <c r="H60" s="63">
        <v>300</v>
      </c>
      <c r="I60" s="60"/>
      <c r="J60" s="5"/>
      <c r="K60" s="5"/>
    </row>
    <row r="61" spans="1:11" ht="12.6" customHeight="1">
      <c r="A61" s="69" t="s">
        <v>80</v>
      </c>
      <c r="B61" s="70"/>
      <c r="C61" s="70"/>
      <c r="D61" s="70"/>
      <c r="E61" s="71"/>
      <c r="F61" s="46">
        <v>1170</v>
      </c>
      <c r="G61" s="63">
        <v>7</v>
      </c>
      <c r="H61" s="63">
        <v>14</v>
      </c>
      <c r="I61" s="60"/>
      <c r="J61" s="5"/>
      <c r="K61" s="5"/>
    </row>
    <row r="62" spans="1:11" ht="12.6" customHeight="1">
      <c r="A62" s="119" t="s">
        <v>81</v>
      </c>
      <c r="B62" s="119"/>
      <c r="C62" s="119"/>
      <c r="D62" s="119"/>
      <c r="E62" s="119"/>
      <c r="F62" s="46">
        <v>1190</v>
      </c>
      <c r="G62" s="63">
        <v>54</v>
      </c>
      <c r="H62" s="63">
        <v>0</v>
      </c>
      <c r="I62" s="60"/>
      <c r="J62" s="5"/>
      <c r="K62" s="5"/>
    </row>
    <row r="63" spans="1:11" ht="12.6" customHeight="1">
      <c r="A63" s="142" t="s">
        <v>82</v>
      </c>
      <c r="B63" s="142"/>
      <c r="C63" s="142"/>
      <c r="D63" s="142"/>
      <c r="E63" s="142"/>
      <c r="F63" s="72">
        <v>1195</v>
      </c>
      <c r="G63" s="73">
        <f>SUM(G44,G49:G53,G55:G58,G61:G62)</f>
        <v>1714</v>
      </c>
      <c r="H63" s="73">
        <f>SUM(H44,H49:H53,H55:H58,H61:H62)</f>
        <v>1223</v>
      </c>
      <c r="I63" s="60"/>
      <c r="J63" s="5"/>
      <c r="K63" s="5"/>
    </row>
    <row r="64" spans="1:11">
      <c r="A64" s="143" t="s">
        <v>83</v>
      </c>
      <c r="B64" s="143"/>
      <c r="C64" s="143"/>
      <c r="D64" s="143"/>
      <c r="E64" s="143"/>
      <c r="F64" s="72">
        <v>1200</v>
      </c>
      <c r="G64" s="63"/>
      <c r="H64" s="63"/>
      <c r="I64" s="60"/>
      <c r="J64" s="5"/>
      <c r="K64" s="5"/>
    </row>
    <row r="65" spans="1:8">
      <c r="A65" s="142" t="s">
        <v>84</v>
      </c>
      <c r="B65" s="142"/>
      <c r="C65" s="142"/>
      <c r="D65" s="142"/>
      <c r="E65" s="142"/>
      <c r="F65" s="72">
        <v>1300</v>
      </c>
      <c r="G65" s="74">
        <f>SUM(G42,G63,G64)</f>
        <v>2882</v>
      </c>
      <c r="H65" s="74">
        <f>SUM(H42,H63,H64)</f>
        <v>2365</v>
      </c>
    </row>
    <row r="66" spans="1:8" ht="12.75" customHeight="1">
      <c r="A66" s="144"/>
      <c r="B66" s="144"/>
      <c r="C66" s="144"/>
      <c r="D66" s="144"/>
      <c r="E66" s="144"/>
      <c r="F66" s="75"/>
      <c r="G66" s="76"/>
      <c r="H66" s="76"/>
    </row>
    <row r="67" spans="1:8" ht="12.75" customHeight="1">
      <c r="A67" s="144"/>
      <c r="B67" s="144"/>
      <c r="C67" s="144"/>
      <c r="D67" s="144"/>
      <c r="E67" s="144"/>
      <c r="F67" s="75"/>
      <c r="G67" s="77"/>
      <c r="H67" s="77"/>
    </row>
    <row r="68" spans="1:8">
      <c r="A68" s="145"/>
      <c r="B68" s="145"/>
      <c r="C68" s="145"/>
      <c r="D68" s="145"/>
      <c r="E68" s="145"/>
      <c r="G68" s="78" t="s">
        <v>85</v>
      </c>
      <c r="H68" s="78" t="s">
        <v>85</v>
      </c>
    </row>
    <row r="69" spans="1:8" ht="30.75" customHeight="1">
      <c r="A69" s="98" t="s">
        <v>86</v>
      </c>
      <c r="B69" s="98"/>
      <c r="C69" s="98"/>
      <c r="D69" s="98"/>
      <c r="E69" s="98"/>
      <c r="F69" s="37" t="s">
        <v>38</v>
      </c>
      <c r="G69" s="79" t="s">
        <v>40</v>
      </c>
      <c r="H69" s="79" t="s">
        <v>40</v>
      </c>
    </row>
    <row r="70" spans="1:8">
      <c r="A70" s="110">
        <v>1</v>
      </c>
      <c r="B70" s="110"/>
      <c r="C70" s="110"/>
      <c r="D70" s="110"/>
      <c r="E70" s="110"/>
      <c r="F70" s="80">
        <v>2</v>
      </c>
      <c r="G70" s="81">
        <v>4</v>
      </c>
      <c r="H70" s="81">
        <v>4</v>
      </c>
    </row>
    <row r="71" spans="1:8">
      <c r="A71" s="146" t="s">
        <v>87</v>
      </c>
      <c r="B71" s="147"/>
      <c r="C71" s="147"/>
      <c r="D71" s="147"/>
      <c r="E71" s="147"/>
      <c r="F71" s="82"/>
      <c r="G71" s="83"/>
      <c r="H71" s="83"/>
    </row>
    <row r="72" spans="1:8">
      <c r="A72" s="126" t="s">
        <v>88</v>
      </c>
      <c r="B72" s="127"/>
      <c r="C72" s="127"/>
      <c r="D72" s="127"/>
      <c r="E72" s="127"/>
      <c r="F72" s="41">
        <v>1400</v>
      </c>
      <c r="G72" s="47">
        <v>2373</v>
      </c>
      <c r="H72" s="47">
        <v>2373</v>
      </c>
    </row>
    <row r="73" spans="1:8">
      <c r="A73" s="149" t="s">
        <v>89</v>
      </c>
      <c r="B73" s="150"/>
      <c r="C73" s="150"/>
      <c r="D73" s="150"/>
      <c r="E73" s="151"/>
      <c r="F73" s="41">
        <v>1405</v>
      </c>
      <c r="G73" s="47"/>
      <c r="H73" s="47"/>
    </row>
    <row r="74" spans="1:8">
      <c r="A74" s="118" t="s">
        <v>90</v>
      </c>
      <c r="B74" s="119"/>
      <c r="C74" s="119"/>
      <c r="D74" s="119"/>
      <c r="E74" s="119"/>
      <c r="F74" s="46">
        <v>1410</v>
      </c>
      <c r="G74" s="57"/>
      <c r="H74" s="57"/>
    </row>
    <row r="75" spans="1:8">
      <c r="A75" s="119" t="s">
        <v>91</v>
      </c>
      <c r="B75" s="119"/>
      <c r="C75" s="119"/>
      <c r="D75" s="119"/>
      <c r="E75" s="119"/>
      <c r="F75" s="46">
        <v>1415</v>
      </c>
      <c r="G75" s="57"/>
      <c r="H75" s="57"/>
    </row>
    <row r="76" spans="1:8">
      <c r="A76" s="119" t="s">
        <v>92</v>
      </c>
      <c r="B76" s="119"/>
      <c r="C76" s="119"/>
      <c r="D76" s="119"/>
      <c r="E76" s="119"/>
      <c r="F76" s="46">
        <v>1420</v>
      </c>
      <c r="G76" s="44">
        <v>-247</v>
      </c>
      <c r="H76" s="44">
        <v>-245</v>
      </c>
    </row>
    <row r="77" spans="1:8">
      <c r="A77" s="119" t="s">
        <v>93</v>
      </c>
      <c r="B77" s="119"/>
      <c r="C77" s="119"/>
      <c r="D77" s="119"/>
      <c r="E77" s="119"/>
      <c r="F77" s="43">
        <v>1425</v>
      </c>
      <c r="G77" s="84"/>
      <c r="H77" s="84"/>
    </row>
    <row r="78" spans="1:8">
      <c r="A78" s="119" t="s">
        <v>94</v>
      </c>
      <c r="B78" s="119"/>
      <c r="C78" s="119"/>
      <c r="D78" s="119"/>
      <c r="E78" s="119"/>
      <c r="F78" s="43">
        <v>1430</v>
      </c>
      <c r="G78" s="45"/>
      <c r="H78" s="45"/>
    </row>
    <row r="79" spans="1:8">
      <c r="A79" s="125" t="s">
        <v>95</v>
      </c>
      <c r="B79" s="125"/>
      <c r="C79" s="125"/>
      <c r="D79" s="125"/>
      <c r="E79" s="125"/>
      <c r="F79" s="58">
        <v>1495</v>
      </c>
      <c r="G79" s="85">
        <f>SUM(G72:G78)</f>
        <v>2126</v>
      </c>
      <c r="H79" s="85">
        <f>SUM(H72:H78)</f>
        <v>2128</v>
      </c>
    </row>
    <row r="80" spans="1:8">
      <c r="A80" s="111" t="s">
        <v>96</v>
      </c>
      <c r="B80" s="112"/>
      <c r="C80" s="112"/>
      <c r="D80" s="112"/>
      <c r="E80" s="112"/>
      <c r="F80" s="86"/>
      <c r="G80" s="40"/>
      <c r="H80" s="40"/>
    </row>
    <row r="81" spans="1:8">
      <c r="A81" s="152" t="s">
        <v>97</v>
      </c>
      <c r="B81" s="114"/>
      <c r="C81" s="114"/>
      <c r="D81" s="114"/>
      <c r="E81" s="114"/>
      <c r="F81" s="41">
        <v>1500</v>
      </c>
      <c r="G81" s="42"/>
      <c r="H81" s="42"/>
    </row>
    <row r="82" spans="1:8">
      <c r="A82" s="152" t="s">
        <v>98</v>
      </c>
      <c r="B82" s="150"/>
      <c r="C82" s="150"/>
      <c r="D82" s="150"/>
      <c r="E82" s="151"/>
      <c r="F82" s="41">
        <v>1510</v>
      </c>
      <c r="G82" s="42"/>
      <c r="H82" s="42"/>
    </row>
    <row r="83" spans="1:8">
      <c r="A83" s="148" t="s">
        <v>99</v>
      </c>
      <c r="B83" s="116"/>
      <c r="C83" s="116"/>
      <c r="D83" s="116"/>
      <c r="E83" s="117"/>
      <c r="F83" s="46">
        <v>1515</v>
      </c>
      <c r="G83" s="50"/>
      <c r="H83" s="50"/>
    </row>
    <row r="84" spans="1:8">
      <c r="A84" s="148" t="s">
        <v>100</v>
      </c>
      <c r="B84" s="116"/>
      <c r="C84" s="116"/>
      <c r="D84" s="116"/>
      <c r="E84" s="117"/>
      <c r="F84" s="46">
        <v>1520</v>
      </c>
      <c r="G84" s="50">
        <v>0</v>
      </c>
      <c r="H84" s="50">
        <v>0</v>
      </c>
    </row>
    <row r="85" spans="1:8">
      <c r="A85" s="118" t="s">
        <v>101</v>
      </c>
      <c r="B85" s="119"/>
      <c r="C85" s="119"/>
      <c r="D85" s="119"/>
      <c r="E85" s="119"/>
      <c r="F85" s="46">
        <v>1521</v>
      </c>
      <c r="G85" s="57">
        <v>0</v>
      </c>
      <c r="H85" s="57">
        <v>0</v>
      </c>
    </row>
    <row r="86" spans="1:8">
      <c r="A86" s="119" t="s">
        <v>102</v>
      </c>
      <c r="B86" s="119"/>
      <c r="C86" s="119"/>
      <c r="D86" s="119"/>
      <c r="E86" s="119"/>
      <c r="F86" s="46">
        <v>1525</v>
      </c>
      <c r="G86" s="57"/>
      <c r="H86" s="57"/>
    </row>
    <row r="87" spans="1:8">
      <c r="A87" s="125" t="s">
        <v>103</v>
      </c>
      <c r="B87" s="125"/>
      <c r="C87" s="125"/>
      <c r="D87" s="125"/>
      <c r="E87" s="125"/>
      <c r="F87" s="58">
        <v>1595</v>
      </c>
      <c r="G87" s="49">
        <f>SUM(G81:G84)</f>
        <v>0</v>
      </c>
      <c r="H87" s="49">
        <f>SUM(H81:H84)</f>
        <v>0</v>
      </c>
    </row>
    <row r="88" spans="1:8">
      <c r="A88" s="111" t="s">
        <v>104</v>
      </c>
      <c r="B88" s="112"/>
      <c r="C88" s="112"/>
      <c r="D88" s="112"/>
      <c r="E88" s="112"/>
      <c r="F88" s="39"/>
      <c r="G88" s="40"/>
      <c r="H88" s="40"/>
    </row>
    <row r="89" spans="1:8">
      <c r="A89" s="153" t="s">
        <v>105</v>
      </c>
      <c r="B89" s="154"/>
      <c r="C89" s="154"/>
      <c r="D89" s="154"/>
      <c r="E89" s="154"/>
      <c r="F89" s="87">
        <v>1600</v>
      </c>
      <c r="G89" s="88"/>
      <c r="H89" s="88"/>
    </row>
    <row r="90" spans="1:8" ht="13.5" customHeight="1">
      <c r="A90" s="155" t="s">
        <v>106</v>
      </c>
      <c r="B90" s="156"/>
      <c r="C90" s="156"/>
      <c r="D90" s="156"/>
      <c r="E90" s="156"/>
      <c r="F90" s="39"/>
      <c r="G90" s="44"/>
      <c r="H90" s="44"/>
    </row>
    <row r="91" spans="1:8" ht="13.5" customHeight="1">
      <c r="A91" s="149" t="s">
        <v>107</v>
      </c>
      <c r="B91" s="157"/>
      <c r="C91" s="157"/>
      <c r="D91" s="157"/>
      <c r="E91" s="157"/>
      <c r="F91" s="41">
        <v>1610</v>
      </c>
      <c r="G91" s="47"/>
      <c r="H91" s="47"/>
    </row>
    <row r="92" spans="1:8">
      <c r="A92" s="118" t="s">
        <v>108</v>
      </c>
      <c r="B92" s="119"/>
      <c r="C92" s="119"/>
      <c r="D92" s="119"/>
      <c r="E92" s="119"/>
      <c r="F92" s="46">
        <v>1615</v>
      </c>
      <c r="G92" s="57">
        <v>42</v>
      </c>
      <c r="H92" s="57">
        <v>41</v>
      </c>
    </row>
    <row r="93" spans="1:8">
      <c r="A93" s="108" t="s">
        <v>109</v>
      </c>
      <c r="B93" s="109"/>
      <c r="C93" s="109"/>
      <c r="D93" s="109"/>
      <c r="E93" s="109"/>
      <c r="F93" s="46">
        <v>1620</v>
      </c>
      <c r="G93" s="57">
        <v>248</v>
      </c>
      <c r="H93" s="57">
        <v>94</v>
      </c>
    </row>
    <row r="94" spans="1:8">
      <c r="A94" s="115" t="s">
        <v>73</v>
      </c>
      <c r="B94" s="140"/>
      <c r="C94" s="140"/>
      <c r="D94" s="140"/>
      <c r="E94" s="141"/>
      <c r="F94" s="46">
        <v>1621</v>
      </c>
      <c r="G94" s="57"/>
      <c r="H94" s="57"/>
    </row>
    <row r="95" spans="1:8">
      <c r="A95" s="108" t="s">
        <v>110</v>
      </c>
      <c r="B95" s="109"/>
      <c r="C95" s="109"/>
      <c r="D95" s="109"/>
      <c r="E95" s="109"/>
      <c r="F95" s="46">
        <v>1625</v>
      </c>
      <c r="G95" s="57">
        <v>23</v>
      </c>
      <c r="H95" s="57">
        <v>20</v>
      </c>
    </row>
    <row r="96" spans="1:8">
      <c r="A96" s="108" t="s">
        <v>111</v>
      </c>
      <c r="B96" s="109"/>
      <c r="C96" s="109"/>
      <c r="D96" s="109"/>
      <c r="E96" s="109"/>
      <c r="F96" s="46">
        <v>1630</v>
      </c>
      <c r="G96" s="57"/>
      <c r="H96" s="57"/>
    </row>
    <row r="97" spans="1:10">
      <c r="A97" s="115" t="s">
        <v>112</v>
      </c>
      <c r="B97" s="140"/>
      <c r="C97" s="140"/>
      <c r="D97" s="140"/>
      <c r="E97" s="141"/>
      <c r="F97" s="46">
        <v>1635</v>
      </c>
      <c r="G97" s="57">
        <v>321</v>
      </c>
      <c r="H97" s="57">
        <v>0</v>
      </c>
    </row>
    <row r="98" spans="1:10">
      <c r="A98" s="108" t="s">
        <v>113</v>
      </c>
      <c r="B98" s="109"/>
      <c r="C98" s="109"/>
      <c r="D98" s="109"/>
      <c r="E98" s="109"/>
      <c r="F98" s="46">
        <v>1645</v>
      </c>
      <c r="G98" s="57">
        <v>93</v>
      </c>
      <c r="H98" s="57">
        <v>74</v>
      </c>
    </row>
    <row r="99" spans="1:10" ht="12.75" customHeight="1">
      <c r="A99" s="128" t="s">
        <v>114</v>
      </c>
      <c r="B99" s="131"/>
      <c r="C99" s="131"/>
      <c r="D99" s="131"/>
      <c r="E99" s="132"/>
      <c r="F99" s="46">
        <v>1660</v>
      </c>
      <c r="G99" s="57"/>
      <c r="H99" s="57"/>
    </row>
    <row r="100" spans="1:10" ht="13.5" customHeight="1">
      <c r="A100" s="128" t="s">
        <v>115</v>
      </c>
      <c r="B100" s="131"/>
      <c r="C100" s="131"/>
      <c r="D100" s="131"/>
      <c r="E100" s="132"/>
      <c r="F100" s="46">
        <v>1665</v>
      </c>
      <c r="G100" s="57"/>
      <c r="H100" s="57"/>
    </row>
    <row r="101" spans="1:10">
      <c r="A101" s="119" t="s">
        <v>116</v>
      </c>
      <c r="B101" s="119"/>
      <c r="C101" s="119"/>
      <c r="D101" s="119"/>
      <c r="E101" s="119"/>
      <c r="F101" s="46">
        <v>1690</v>
      </c>
      <c r="G101" s="57">
        <v>29</v>
      </c>
      <c r="H101" s="57">
        <v>8</v>
      </c>
    </row>
    <row r="102" spans="1:10">
      <c r="A102" s="162" t="s">
        <v>117</v>
      </c>
      <c r="B102" s="162"/>
      <c r="C102" s="162"/>
      <c r="D102" s="162"/>
      <c r="E102" s="162"/>
      <c r="F102" s="72">
        <v>1695</v>
      </c>
      <c r="G102" s="74">
        <f>SUM(G89:G93,G95:G101)</f>
        <v>756</v>
      </c>
      <c r="H102" s="74">
        <f>SUM(H89:H93,H95:H101)</f>
        <v>237</v>
      </c>
    </row>
    <row r="103" spans="1:10" ht="24.75" customHeight="1">
      <c r="A103" s="158" t="s">
        <v>118</v>
      </c>
      <c r="B103" s="159"/>
      <c r="C103" s="159"/>
      <c r="D103" s="159"/>
      <c r="E103" s="160"/>
      <c r="F103" s="72">
        <v>1700</v>
      </c>
      <c r="G103" s="57"/>
      <c r="H103" s="57"/>
    </row>
    <row r="104" spans="1:10">
      <c r="A104" s="142" t="s">
        <v>84</v>
      </c>
      <c r="B104" s="142"/>
      <c r="C104" s="142"/>
      <c r="D104" s="142"/>
      <c r="E104" s="142"/>
      <c r="F104" s="72">
        <v>1900</v>
      </c>
      <c r="G104" s="74">
        <f>SUM(G79,G87,G102,G103)</f>
        <v>2882</v>
      </c>
      <c r="H104" s="74">
        <f>SUM(H79,H87,H102,H103)</f>
        <v>2365</v>
      </c>
    </row>
    <row r="105" spans="1:10">
      <c r="A105" s="89" t="s">
        <v>119</v>
      </c>
      <c r="B105" s="89"/>
      <c r="C105" s="89"/>
      <c r="D105" s="89"/>
      <c r="E105" s="89"/>
      <c r="F105" s="6"/>
      <c r="G105" s="90">
        <f>G98</f>
        <v>93</v>
      </c>
      <c r="H105" s="91">
        <f>H98</f>
        <v>74</v>
      </c>
    </row>
    <row r="106" spans="1:10" ht="15.75">
      <c r="A106" s="6" t="s">
        <v>120</v>
      </c>
      <c r="B106" s="6"/>
      <c r="C106" s="6"/>
      <c r="D106" s="19"/>
      <c r="E106" s="6"/>
      <c r="F106" s="161" t="s">
        <v>121</v>
      </c>
      <c r="G106" s="161"/>
      <c r="H106" s="161"/>
      <c r="I106" s="161"/>
      <c r="J106" s="161"/>
    </row>
    <row r="107" spans="1:10">
      <c r="D107" s="92" t="s">
        <v>122</v>
      </c>
      <c r="E107" s="6"/>
      <c r="F107" s="93" t="s">
        <v>123</v>
      </c>
      <c r="G107" s="93"/>
    </row>
    <row r="108" spans="1:10" ht="15.75">
      <c r="A108" s="6" t="s">
        <v>124</v>
      </c>
      <c r="B108" s="6"/>
      <c r="C108" s="6"/>
      <c r="D108" s="95"/>
      <c r="E108" s="6"/>
      <c r="F108" s="161" t="s">
        <v>125</v>
      </c>
      <c r="G108" s="161"/>
      <c r="H108" s="161"/>
      <c r="I108" s="161"/>
      <c r="J108" s="161"/>
    </row>
    <row r="109" spans="1:10">
      <c r="D109" s="92" t="s">
        <v>122</v>
      </c>
      <c r="E109" s="6"/>
      <c r="F109" s="93" t="s">
        <v>123</v>
      </c>
      <c r="G109" s="93"/>
    </row>
    <row r="110" spans="1:10">
      <c r="A110" s="96"/>
      <c r="B110" s="96"/>
      <c r="C110" s="5"/>
    </row>
    <row r="111" spans="1:10">
      <c r="A111" s="14" t="s">
        <v>126</v>
      </c>
    </row>
    <row r="112" spans="1:10">
      <c r="A112" s="97" t="s">
        <v>127</v>
      </c>
    </row>
  </sheetData>
  <mergeCells count="88">
    <mergeCell ref="A103:E103"/>
    <mergeCell ref="A104:E104"/>
    <mergeCell ref="F106:J106"/>
    <mergeCell ref="F108:J108"/>
    <mergeCell ref="A97:E97"/>
    <mergeCell ref="A98:E98"/>
    <mergeCell ref="A99:E99"/>
    <mergeCell ref="A100:E100"/>
    <mergeCell ref="A101:E101"/>
    <mergeCell ref="A102:E102"/>
    <mergeCell ref="A96:E96"/>
    <mergeCell ref="A85:E85"/>
    <mergeCell ref="A86:E86"/>
    <mergeCell ref="A87:E87"/>
    <mergeCell ref="A88:E88"/>
    <mergeCell ref="A89:E89"/>
    <mergeCell ref="A90:E90"/>
    <mergeCell ref="A91:E91"/>
    <mergeCell ref="A92:E92"/>
    <mergeCell ref="A93:E93"/>
    <mergeCell ref="A94:E94"/>
    <mergeCell ref="A95:E95"/>
    <mergeCell ref="A84:E84"/>
    <mergeCell ref="A73:E73"/>
    <mergeCell ref="A74:E74"/>
    <mergeCell ref="A75:E75"/>
    <mergeCell ref="A76:E76"/>
    <mergeCell ref="A77:E77"/>
    <mergeCell ref="A78:E78"/>
    <mergeCell ref="A79:E79"/>
    <mergeCell ref="A80:E80"/>
    <mergeCell ref="A81:E81"/>
    <mergeCell ref="A82:E82"/>
    <mergeCell ref="A83:E83"/>
    <mergeCell ref="A72:E72"/>
    <mergeCell ref="A60:E60"/>
    <mergeCell ref="A62:E62"/>
    <mergeCell ref="A63:E63"/>
    <mergeCell ref="A64:E64"/>
    <mergeCell ref="A65:E65"/>
    <mergeCell ref="A66:E66"/>
    <mergeCell ref="A67:E67"/>
    <mergeCell ref="A68:E68"/>
    <mergeCell ref="A69:E69"/>
    <mergeCell ref="A70:E70"/>
    <mergeCell ref="A71:E71"/>
    <mergeCell ref="A59:E59"/>
    <mergeCell ref="A48:E48"/>
    <mergeCell ref="A49:E49"/>
    <mergeCell ref="A50:E50"/>
    <mergeCell ref="A51:E51"/>
    <mergeCell ref="A52:E52"/>
    <mergeCell ref="A53:E53"/>
    <mergeCell ref="A54:E54"/>
    <mergeCell ref="A55:E55"/>
    <mergeCell ref="A56:E56"/>
    <mergeCell ref="A57:E57"/>
    <mergeCell ref="A58:E58"/>
    <mergeCell ref="A47:E47"/>
    <mergeCell ref="A35:E35"/>
    <mergeCell ref="A37:E37"/>
    <mergeCell ref="A38:E38"/>
    <mergeCell ref="A39:E39"/>
    <mergeCell ref="A40:E40"/>
    <mergeCell ref="A41:E41"/>
    <mergeCell ref="A42:E42"/>
    <mergeCell ref="A43:E43"/>
    <mergeCell ref="A44:E44"/>
    <mergeCell ref="A45:E45"/>
    <mergeCell ref="A46:E46"/>
    <mergeCell ref="A34:E34"/>
    <mergeCell ref="A23:E23"/>
    <mergeCell ref="A24:E24"/>
    <mergeCell ref="A25:E25"/>
    <mergeCell ref="A26:E26"/>
    <mergeCell ref="A27:E27"/>
    <mergeCell ref="A28:E28"/>
    <mergeCell ref="A29:E29"/>
    <mergeCell ref="A30:E30"/>
    <mergeCell ref="A31:E31"/>
    <mergeCell ref="A32:E32"/>
    <mergeCell ref="A33:E33"/>
    <mergeCell ref="A22:E22"/>
    <mergeCell ref="A7:B7"/>
    <mergeCell ref="C7:E7"/>
    <mergeCell ref="B8:E8"/>
    <mergeCell ref="D10:E10"/>
    <mergeCell ref="C13:E13"/>
  </mergeCells>
  <printOptions horizontalCentered="1" verticalCentered="1"/>
  <pageMargins left="0.39370078740157483" right="0.19685039370078741" top="0.23622047244094491" bottom="0.19685039370078741" header="0.51181102362204722" footer="0.51181102362204722"/>
  <pageSetup paperSize="9" scale="90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Баланс</vt:lpstr>
      <vt:lpstr>Баланс!Область_печати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K44A</dc:creator>
  <cp:lastModifiedBy>v.selivanov</cp:lastModifiedBy>
  <dcterms:created xsi:type="dcterms:W3CDTF">2019-04-17T08:18:23Z</dcterms:created>
  <dcterms:modified xsi:type="dcterms:W3CDTF">2019-05-16T14:09:57Z</dcterms:modified>
</cp:coreProperties>
</file>