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звіт про фр нова" sheetId="4" r:id="rId1"/>
  </sheets>
  <externalReferences>
    <externalReference r:id="rId2"/>
  </externalReferences>
  <definedNames>
    <definedName name="_xlnm.Print_Area" localSheetId="0">'звіт про фр нова'!$A$1:$L$87</definedName>
  </definedNames>
  <calcPr calcId="124519"/>
</workbook>
</file>

<file path=xl/calcChain.xml><?xml version="1.0" encoding="utf-8"?>
<calcChain xmlns="http://schemas.openxmlformats.org/spreadsheetml/2006/main">
  <c r="L70" i="4"/>
  <c r="K70"/>
  <c r="M69"/>
  <c r="M67"/>
  <c r="M66"/>
  <c r="L54"/>
  <c r="L56" s="1"/>
  <c r="K54"/>
  <c r="K56" s="1"/>
  <c r="L42"/>
  <c r="K42"/>
  <c r="L40"/>
  <c r="L57" s="1"/>
  <c r="K40"/>
  <c r="K57" s="1"/>
  <c r="K19"/>
  <c r="K18"/>
</calcChain>
</file>

<file path=xl/comments1.xml><?xml version="1.0" encoding="utf-8"?>
<comments xmlns="http://schemas.openxmlformats.org/spreadsheetml/2006/main">
  <authors>
    <author>Автор</author>
  </authors>
  <commentList>
    <comment ref="K6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M6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<sst xmlns="http://schemas.openxmlformats.org/spreadsheetml/2006/main" count="127" uniqueCount="108">
  <si>
    <t xml:space="preserve">                                                                              Продовження додатка 1</t>
  </si>
  <si>
    <t>КОДИ</t>
  </si>
  <si>
    <t>Дата (рік,місяць,число)</t>
  </si>
  <si>
    <t>2019 04 01</t>
  </si>
  <si>
    <t xml:space="preserve">Державне підприємство "Підприємство Державної кримінально-виконавчої служби України (№95)" </t>
  </si>
  <si>
    <t>за ЄДРПОУ</t>
  </si>
  <si>
    <t>08680193</t>
  </si>
  <si>
    <t>(найменування)</t>
  </si>
  <si>
    <t>Звіт про фінансові результати (Звіт про сукупний дохід)</t>
  </si>
  <si>
    <t>за 1 квартал  2019р.</t>
  </si>
  <si>
    <t xml:space="preserve">            Форма № 2    Код за ДКУД  </t>
  </si>
  <si>
    <t>I. ФІНАНСОВІ РЕЗУЛЬТАТИ</t>
  </si>
  <si>
    <t>Стаття</t>
  </si>
  <si>
    <t xml:space="preserve"> Код</t>
  </si>
  <si>
    <t>За звітний</t>
  </si>
  <si>
    <t>За аналогічний період попереднього року</t>
  </si>
  <si>
    <t>рядка</t>
  </si>
  <si>
    <t>період</t>
  </si>
  <si>
    <t xml:space="preserve">  Чистий дохід від реалізації продукції (товарів, робіт,послуг)</t>
  </si>
  <si>
    <t>2000</t>
  </si>
  <si>
    <t xml:space="preserve">  Собівартість реалізованої продукції (товарів, робіт, послуг)</t>
  </si>
  <si>
    <t>2050</t>
  </si>
  <si>
    <t xml:space="preserve">  Валовий:</t>
  </si>
  <si>
    <t xml:space="preserve">    прибуток</t>
  </si>
  <si>
    <t>2090</t>
  </si>
  <si>
    <t xml:space="preserve">    збиток</t>
  </si>
  <si>
    <t>2095</t>
  </si>
  <si>
    <t xml:space="preserve">  Інші операційні доходи </t>
  </si>
  <si>
    <t>2120</t>
  </si>
  <si>
    <t>Дохід вiд первiсного визнання бiологiчних активiв i сiльськогосподарської продукцiї</t>
  </si>
  <si>
    <t>2122</t>
  </si>
  <si>
    <t>Адміністративні витрати</t>
  </si>
  <si>
    <t>2130</t>
  </si>
  <si>
    <t xml:space="preserve">  Витрати на збут</t>
  </si>
  <si>
    <t>2150</t>
  </si>
  <si>
    <t xml:space="preserve">  Інші операційні витрати</t>
  </si>
  <si>
    <t>2180</t>
  </si>
  <si>
    <t>Витрати вiд первiсного визнання бiологiчних активiв і сiльськогосподарської продукцiї</t>
  </si>
  <si>
    <t>2182</t>
  </si>
  <si>
    <t xml:space="preserve">  Фінансові результати від операційної діяльності:</t>
  </si>
  <si>
    <t>2190</t>
  </si>
  <si>
    <t>2195</t>
  </si>
  <si>
    <t xml:space="preserve">  Доход від участі в капіталі</t>
  </si>
  <si>
    <t>2200</t>
  </si>
  <si>
    <t xml:space="preserve">  Інші фінансові доходи</t>
  </si>
  <si>
    <t>2220</t>
  </si>
  <si>
    <t xml:space="preserve">  Інші доходи</t>
  </si>
  <si>
    <t>2240</t>
  </si>
  <si>
    <t xml:space="preserve">  Фінансові витрати</t>
  </si>
  <si>
    <t>2250</t>
  </si>
  <si>
    <t xml:space="preserve">  Витрати від участі в капіталі</t>
  </si>
  <si>
    <t>2255</t>
  </si>
  <si>
    <t xml:space="preserve">  Інші витрати</t>
  </si>
  <si>
    <t>2270</t>
  </si>
  <si>
    <t xml:space="preserve">  Фінансові результати до оподаткування:</t>
  </si>
  <si>
    <t>2290</t>
  </si>
  <si>
    <t>2295</t>
  </si>
  <si>
    <t>Витрати (дохід) з податку на прибуток</t>
  </si>
  <si>
    <t>2300</t>
  </si>
  <si>
    <t>Прибуток (збиток) від припинення діяльності після оподаткування</t>
  </si>
  <si>
    <t>2305</t>
  </si>
  <si>
    <t>Чистий фінансовий результат:</t>
  </si>
  <si>
    <t xml:space="preserve">прибуток  </t>
  </si>
  <si>
    <t>2350</t>
  </si>
  <si>
    <t xml:space="preserve">збиток </t>
  </si>
  <si>
    <t>2355</t>
  </si>
  <si>
    <t>ІІ. СУКУПНИЙ ДОХІД</t>
  </si>
  <si>
    <t>Код рядка</t>
  </si>
  <si>
    <t>За звітний період</t>
  </si>
  <si>
    <t>2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</si>
  <si>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</si>
  <si>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</si>
  <si>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</si>
  <si>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</si>
  <si>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</si>
  <si>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</si>
  <si>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Частка іншого сукупного доходу асоційованих та спільних підприємтсв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</si>
  <si>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</si>
  <si>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</si>
  <si>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</si>
  <si>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</si>
  <si>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</si>
  <si>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пов'язаний з іншим сукупним доходом</t>
  </si>
  <si>
    <t>2455</t>
  </si>
  <si>
    <t>Інший скупний дохід після оподаткування</t>
  </si>
  <si>
    <t>2460</t>
  </si>
  <si>
    <t>Сукупний дохід (сума рядків 2350, 2355 та 2460)</t>
  </si>
  <si>
    <t>2465</t>
  </si>
  <si>
    <t>Продовження додатка 1</t>
  </si>
  <si>
    <t>ІІІ.  ЕЛЕМЕНТИ   ОПЕРАЦІЙНИХ    ВИТРАТ</t>
  </si>
  <si>
    <t>Назва статті</t>
  </si>
  <si>
    <t>Код</t>
  </si>
  <si>
    <t xml:space="preserve">  Матеріальні затрати</t>
  </si>
  <si>
    <t xml:space="preserve">  Витрати на оплату праці</t>
  </si>
  <si>
    <t xml:space="preserve">  Відрахування на соціальні заходи</t>
  </si>
  <si>
    <t xml:space="preserve">  Амортизація</t>
  </si>
  <si>
    <t xml:space="preserve">  Разом</t>
  </si>
  <si>
    <t>IV.  РОЗРАХУНОК   ПОКАЗНИКІВ   ПРИБУТКОВОСТІ   АКЦІЙ</t>
  </si>
  <si>
    <t>Назва  статті</t>
  </si>
  <si>
    <t xml:space="preserve">  Середньорічна кількість простих акцій</t>
  </si>
  <si>
    <t xml:space="preserve">  Скоригована середньорічна кількість простих акцій</t>
  </si>
  <si>
    <t xml:space="preserve">  Чистий прибуток (збиток) на одну просту акцію</t>
  </si>
  <si>
    <t xml:space="preserve">  Скоригований чистий прибуток (збиток) на одну просту акцію</t>
  </si>
  <si>
    <t xml:space="preserve">  Дивіденди на одну просту акцію</t>
  </si>
  <si>
    <t>Керівник</t>
  </si>
  <si>
    <t>О. Т. Махарадзе</t>
  </si>
  <si>
    <t>Головний бухгалтер</t>
  </si>
  <si>
    <t>О.В. Чорненький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</si>
</sst>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_р_._-;\-* #,##0.0_р_._-;_-* &quot;-&quot;_р_._-;_-@_-"/>
    <numFmt numFmtId="166" formatCode="#,##0_ ;\-#,##0\ 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color theme="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0"/>
      <color rgb="FFFF000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155">
    <xf numFmtId="0" fontId="0" fillId="0" borderId="0" xfId="0"/>
    <xf numFmtId="0" fontId="1" fillId="2" borderId="0" xfId="1" applyFill="1" applyAlignment="1">
      <alignment horizontal="left"/>
    </xf>
    <xf numFmtId="0" fontId="1" fillId="3" borderId="0" xfId="1" applyFont="1" applyFill="1"/>
    <xf numFmtId="0" fontId="1" fillId="2" borderId="0" xfId="1" applyFont="1" applyFill="1"/>
    <xf numFmtId="0" fontId="1" fillId="2" borderId="0" xfId="1" applyFill="1" applyAlignment="1">
      <alignment horizontal="center"/>
    </xf>
    <xf numFmtId="0" fontId="1" fillId="2" borderId="0" xfId="1" applyFill="1" applyAlignment="1">
      <alignment horizontal="right"/>
    </xf>
    <xf numFmtId="0" fontId="1" fillId="3" borderId="0" xfId="1" applyFont="1" applyFill="1" applyProtection="1">
      <protection locked="0"/>
    </xf>
    <xf numFmtId="0" fontId="1" fillId="2" borderId="1" xfId="1" applyNumberFormat="1" applyFill="1" applyBorder="1" applyAlignment="1" applyProtection="1">
      <alignment horizontal="center"/>
    </xf>
    <xf numFmtId="49" fontId="1" fillId="3" borderId="0" xfId="1" applyNumberFormat="1" applyFont="1" applyFill="1" applyAlignment="1" applyProtection="1">
      <alignment horizontal="left"/>
      <protection locked="0"/>
    </xf>
    <xf numFmtId="49" fontId="1" fillId="2" borderId="2" xfId="1" applyNumberFormat="1" applyFill="1" applyBorder="1" applyAlignment="1" applyProtection="1">
      <alignment horizontal="center"/>
      <protection locked="0"/>
    </xf>
    <xf numFmtId="0" fontId="1" fillId="2" borderId="0" xfId="1" applyNumberFormat="1" applyFont="1" applyFill="1" applyAlignment="1" applyProtection="1">
      <alignment horizontal="right"/>
    </xf>
    <xf numFmtId="49" fontId="1" fillId="2" borderId="0" xfId="1" applyNumberFormat="1" applyFont="1" applyFill="1" applyAlignment="1" applyProtection="1">
      <alignment horizontal="left"/>
    </xf>
    <xf numFmtId="49" fontId="1" fillId="2" borderId="2" xfId="1" applyNumberFormat="1" applyFont="1" applyFill="1" applyBorder="1" applyAlignment="1" applyProtection="1">
      <alignment horizontal="center"/>
      <protection locked="0"/>
    </xf>
    <xf numFmtId="0" fontId="3" fillId="3" borderId="0" xfId="1" applyNumberFormat="1" applyFont="1" applyFill="1" applyAlignment="1" applyProtection="1">
      <alignment horizontal="centerContinuous"/>
      <protection locked="0"/>
    </xf>
    <xf numFmtId="0" fontId="3" fillId="2" borderId="0" xfId="1" applyNumberFormat="1" applyFont="1" applyFill="1" applyAlignment="1" applyProtection="1">
      <alignment horizontal="centerContinuous"/>
      <protection locked="0"/>
    </xf>
    <xf numFmtId="0" fontId="3" fillId="3" borderId="0" xfId="1" applyNumberFormat="1" applyFont="1" applyFill="1" applyAlignment="1" applyProtection="1">
      <alignment horizontal="centerContinuous"/>
    </xf>
    <xf numFmtId="0" fontId="1" fillId="2" borderId="0" xfId="1" applyNumberFormat="1" applyFont="1" applyFill="1" applyAlignment="1" applyProtection="1">
      <alignment horizontal="centerContinuous"/>
    </xf>
    <xf numFmtId="0" fontId="3" fillId="2" borderId="0" xfId="1" applyNumberFormat="1" applyFont="1" applyFill="1" applyAlignment="1" applyProtection="1">
      <alignment horizontal="centerContinuous"/>
    </xf>
    <xf numFmtId="0" fontId="1" fillId="3" borderId="0" xfId="1" applyFill="1"/>
    <xf numFmtId="0" fontId="3" fillId="3" borderId="0" xfId="1" applyFont="1" applyFill="1" applyAlignment="1" applyProtection="1">
      <alignment horizontal="center"/>
      <protection locked="0"/>
    </xf>
    <xf numFmtId="0" fontId="1" fillId="3" borderId="2" xfId="1" applyNumberFormat="1" applyFont="1" applyFill="1" applyBorder="1" applyAlignment="1" applyProtection="1">
      <alignment horizontal="center"/>
    </xf>
    <xf numFmtId="0" fontId="1" fillId="3" borderId="0" xfId="1" applyFont="1" applyFill="1" applyAlignment="1">
      <alignment horizontal="center"/>
    </xf>
    <xf numFmtId="0" fontId="4" fillId="3" borderId="0" xfId="1" applyNumberFormat="1" applyFont="1" applyFill="1" applyAlignment="1" applyProtection="1">
      <alignment horizontal="centerContinuous"/>
    </xf>
    <xf numFmtId="0" fontId="1" fillId="3" borderId="0" xfId="1" applyNumberFormat="1" applyFont="1" applyFill="1" applyAlignment="1" applyProtection="1">
      <alignment horizontal="centerContinuous"/>
    </xf>
    <xf numFmtId="0" fontId="1" fillId="3" borderId="3" xfId="1" applyFont="1" applyFill="1" applyBorder="1" applyAlignment="1">
      <alignment horizontal="center"/>
    </xf>
    <xf numFmtId="0" fontId="1" fillId="2" borderId="4" xfId="1" applyFont="1" applyFill="1" applyBorder="1" applyAlignment="1">
      <alignment horizontal="center" wrapText="1"/>
    </xf>
    <xf numFmtId="0" fontId="1" fillId="2" borderId="4" xfId="1" applyFont="1" applyFill="1" applyBorder="1" applyAlignment="1">
      <alignment horizontal="center"/>
    </xf>
    <xf numFmtId="0" fontId="1" fillId="2" borderId="5" xfId="1" applyFont="1" applyFill="1" applyBorder="1" applyAlignment="1">
      <alignment horizontal="center"/>
    </xf>
    <xf numFmtId="0" fontId="1" fillId="4" borderId="7" xfId="1" applyFont="1" applyFill="1" applyBorder="1" applyAlignment="1">
      <alignment horizontal="center"/>
    </xf>
    <xf numFmtId="0" fontId="1" fillId="4" borderId="2" xfId="1" applyFont="1" applyFill="1" applyBorder="1" applyAlignment="1">
      <alignment horizontal="center"/>
    </xf>
    <xf numFmtId="49" fontId="1" fillId="2" borderId="2" xfId="1" applyNumberFormat="1" applyFill="1" applyBorder="1" applyAlignment="1">
      <alignment horizontal="center" vertical="center"/>
    </xf>
    <xf numFmtId="1" fontId="1" fillId="2" borderId="2" xfId="2" applyNumberFormat="1" applyFont="1" applyFill="1" applyBorder="1" applyAlignment="1" applyProtection="1">
      <alignment horizontal="right" vertical="center"/>
    </xf>
    <xf numFmtId="1" fontId="1" fillId="3" borderId="0" xfId="1" applyNumberFormat="1" applyFont="1" applyFill="1" applyBorder="1" applyProtection="1"/>
    <xf numFmtId="164" fontId="1" fillId="3" borderId="0" xfId="1" applyNumberFormat="1" applyFont="1" applyFill="1" applyBorder="1" applyProtection="1"/>
    <xf numFmtId="49" fontId="1" fillId="2" borderId="9" xfId="1" applyNumberFormat="1" applyFill="1" applyBorder="1" applyAlignment="1">
      <alignment horizontal="center"/>
    </xf>
    <xf numFmtId="1" fontId="1" fillId="2" borderId="2" xfId="2" applyNumberFormat="1" applyFont="1" applyFill="1" applyBorder="1" applyAlignment="1" applyProtection="1">
      <alignment horizontal="right"/>
      <protection locked="0"/>
    </xf>
    <xf numFmtId="49" fontId="1" fillId="2" borderId="1" xfId="1" applyNumberFormat="1" applyFont="1" applyFill="1" applyBorder="1" applyAlignment="1">
      <alignment horizontal="center"/>
    </xf>
    <xf numFmtId="49" fontId="1" fillId="2" borderId="6" xfId="1" applyNumberFormat="1" applyFill="1" applyBorder="1" applyAlignment="1">
      <alignment horizontal="center" vertical="center"/>
    </xf>
    <xf numFmtId="1" fontId="6" fillId="2" borderId="2" xfId="2" applyNumberFormat="1" applyFont="1" applyFill="1" applyBorder="1" applyAlignment="1" applyProtection="1">
      <alignment horizontal="right" vertical="center"/>
    </xf>
    <xf numFmtId="49" fontId="1" fillId="2" borderId="6" xfId="1" applyNumberFormat="1" applyFill="1" applyBorder="1" applyAlignment="1">
      <alignment horizontal="center"/>
    </xf>
    <xf numFmtId="1" fontId="1" fillId="2" borderId="2" xfId="2" applyNumberFormat="1" applyFont="1" applyFill="1" applyBorder="1" applyAlignment="1" applyProtection="1">
      <alignment horizontal="right"/>
    </xf>
    <xf numFmtId="1" fontId="1" fillId="0" borderId="2" xfId="2" applyNumberFormat="1" applyFont="1" applyFill="1" applyBorder="1" applyAlignment="1" applyProtection="1">
      <alignment horizontal="right"/>
      <protection locked="0"/>
    </xf>
    <xf numFmtId="49" fontId="1" fillId="2" borderId="2" xfId="1" applyNumberFormat="1" applyFill="1" applyBorder="1" applyAlignment="1" applyProtection="1">
      <alignment horizontal="center"/>
    </xf>
    <xf numFmtId="49" fontId="1" fillId="2" borderId="1" xfId="1" applyNumberFormat="1" applyFill="1" applyBorder="1" applyAlignment="1" applyProtection="1">
      <alignment horizontal="center"/>
    </xf>
    <xf numFmtId="49" fontId="1" fillId="2" borderId="2" xfId="1" applyNumberFormat="1" applyFill="1" applyBorder="1" applyAlignment="1">
      <alignment horizontal="center"/>
    </xf>
    <xf numFmtId="49" fontId="1" fillId="2" borderId="6" xfId="1" applyNumberFormat="1" applyFill="1" applyBorder="1" applyAlignment="1" applyProtection="1">
      <alignment horizontal="center"/>
    </xf>
    <xf numFmtId="0" fontId="1" fillId="2" borderId="0" xfId="1" applyNumberFormat="1" applyFill="1" applyBorder="1" applyAlignment="1" applyProtection="1"/>
    <xf numFmtId="0" fontId="1" fillId="2" borderId="0" xfId="1" applyNumberFormat="1" applyFont="1" applyFill="1" applyBorder="1" applyAlignment="1" applyProtection="1"/>
    <xf numFmtId="49" fontId="1" fillId="2" borderId="0" xfId="1" applyNumberFormat="1" applyFill="1" applyBorder="1" applyAlignment="1" applyProtection="1">
      <alignment horizontal="center"/>
    </xf>
    <xf numFmtId="1" fontId="1" fillId="2" borderId="0" xfId="2" applyNumberFormat="1" applyFont="1" applyFill="1" applyBorder="1" applyAlignment="1" applyProtection="1">
      <alignment horizontal="right"/>
    </xf>
    <xf numFmtId="0" fontId="1" fillId="3" borderId="0" xfId="1" applyNumberFormat="1" applyFont="1" applyFill="1" applyBorder="1" applyAlignment="1" applyProtection="1"/>
    <xf numFmtId="49" fontId="1" fillId="2" borderId="0" xfId="1" applyNumberFormat="1" applyFont="1" applyFill="1" applyBorder="1" applyAlignment="1" applyProtection="1">
      <alignment horizontal="center"/>
    </xf>
    <xf numFmtId="165" fontId="1" fillId="2" borderId="0" xfId="2" applyNumberFormat="1" applyFont="1" applyFill="1" applyBorder="1" applyAlignment="1" applyProtection="1">
      <alignment horizontal="right"/>
    </xf>
    <xf numFmtId="0" fontId="7" fillId="2" borderId="0" xfId="1" applyNumberFormat="1" applyFont="1" applyFill="1" applyAlignment="1" applyProtection="1">
      <alignment horizontal="right"/>
    </xf>
    <xf numFmtId="0" fontId="1" fillId="3" borderId="3" xfId="1" applyNumberFormat="1" applyFont="1" applyFill="1" applyBorder="1" applyAlignment="1" applyProtection="1"/>
    <xf numFmtId="49" fontId="1" fillId="3" borderId="3" xfId="1" applyNumberFormat="1" applyFont="1" applyFill="1" applyBorder="1" applyAlignment="1" applyProtection="1">
      <alignment horizontal="center"/>
    </xf>
    <xf numFmtId="165" fontId="0" fillId="3" borderId="3" xfId="2" applyNumberFormat="1" applyFont="1" applyFill="1" applyBorder="1" applyAlignment="1" applyProtection="1">
      <alignment horizontal="right"/>
    </xf>
    <xf numFmtId="49" fontId="1" fillId="2" borderId="2" xfId="1" applyNumberFormat="1" applyFill="1" applyBorder="1" applyAlignment="1" applyProtection="1">
      <alignment horizontal="center" vertical="center" wrapText="1"/>
    </xf>
    <xf numFmtId="165" fontId="1" fillId="2" borderId="2" xfId="2" applyNumberFormat="1" applyFont="1" applyFill="1" applyBorder="1" applyAlignment="1" applyProtection="1">
      <alignment horizontal="center" vertical="center" wrapText="1"/>
    </xf>
    <xf numFmtId="49" fontId="1" fillId="4" borderId="3" xfId="1" applyNumberFormat="1" applyFill="1" applyBorder="1" applyAlignment="1" applyProtection="1">
      <alignment horizontal="center"/>
    </xf>
    <xf numFmtId="166" fontId="1" fillId="4" borderId="6" xfId="2" applyNumberFormat="1" applyFont="1" applyFill="1" applyBorder="1" applyAlignment="1" applyProtection="1">
      <alignment horizontal="center"/>
    </xf>
    <xf numFmtId="49" fontId="1" fillId="2" borderId="3" xfId="1" applyNumberFormat="1" applyFill="1" applyBorder="1" applyAlignment="1" applyProtection="1">
      <alignment horizontal="center"/>
    </xf>
    <xf numFmtId="1" fontId="1" fillId="2" borderId="6" xfId="2" applyNumberFormat="1" applyFont="1" applyFill="1" applyBorder="1" applyAlignment="1" applyProtection="1">
      <alignment horizontal="right"/>
    </xf>
    <xf numFmtId="49" fontId="4" fillId="2" borderId="3" xfId="1" applyNumberFormat="1" applyFont="1" applyFill="1" applyBorder="1" applyAlignment="1" applyProtection="1">
      <alignment horizontal="center"/>
    </xf>
    <xf numFmtId="164" fontId="1" fillId="3" borderId="0" xfId="1" applyNumberFormat="1" applyFont="1" applyFill="1" applyProtection="1"/>
    <xf numFmtId="0" fontId="1" fillId="2" borderId="12" xfId="1" applyFont="1" applyFill="1" applyBorder="1" applyAlignment="1">
      <alignment horizontal="center" wrapText="1"/>
    </xf>
    <xf numFmtId="0" fontId="1" fillId="2" borderId="1" xfId="1" applyNumberFormat="1" applyFont="1" applyFill="1" applyBorder="1" applyAlignment="1" applyProtection="1">
      <alignment horizontal="center"/>
    </xf>
    <xf numFmtId="0" fontId="1" fillId="2" borderId="15" xfId="1" applyFont="1" applyFill="1" applyBorder="1" applyAlignment="1">
      <alignment horizontal="center"/>
    </xf>
    <xf numFmtId="0" fontId="1" fillId="4" borderId="4" xfId="1" applyFont="1" applyFill="1" applyBorder="1" applyAlignment="1">
      <alignment horizontal="center"/>
    </xf>
    <xf numFmtId="0" fontId="1" fillId="4" borderId="1" xfId="1" applyFont="1" applyFill="1" applyBorder="1" applyAlignment="1">
      <alignment horizontal="center"/>
    </xf>
    <xf numFmtId="0" fontId="1" fillId="2" borderId="2" xfId="1" applyFont="1" applyFill="1" applyBorder="1" applyAlignment="1" applyProtection="1">
      <alignment horizontal="center"/>
    </xf>
    <xf numFmtId="1" fontId="8" fillId="0" borderId="2" xfId="2" applyNumberFormat="1" applyFont="1" applyFill="1" applyBorder="1" applyAlignment="1" applyProtection="1">
      <alignment horizontal="right"/>
      <protection locked="0"/>
    </xf>
    <xf numFmtId="1" fontId="9" fillId="0" borderId="2" xfId="2" applyNumberFormat="1" applyFont="1" applyFill="1" applyBorder="1" applyAlignment="1" applyProtection="1">
      <alignment horizontal="right"/>
      <protection locked="0"/>
    </xf>
    <xf numFmtId="1" fontId="8" fillId="0" borderId="1" xfId="2" applyNumberFormat="1" applyFont="1" applyFill="1" applyBorder="1" applyAlignment="1" applyProtection="1">
      <alignment horizontal="right"/>
      <protection locked="0"/>
    </xf>
    <xf numFmtId="1" fontId="1" fillId="0" borderId="1" xfId="2" applyNumberFormat="1" applyFont="1" applyFill="1" applyBorder="1" applyAlignment="1" applyProtection="1">
      <alignment horizontal="right"/>
      <protection locked="0"/>
    </xf>
    <xf numFmtId="1" fontId="9" fillId="0" borderId="1" xfId="2" applyNumberFormat="1" applyFont="1" applyFill="1" applyBorder="1" applyAlignment="1" applyProtection="1">
      <alignment horizontal="right"/>
      <protection locked="0"/>
    </xf>
    <xf numFmtId="0" fontId="4" fillId="2" borderId="8" xfId="1" applyFont="1" applyFill="1" applyBorder="1" applyAlignment="1" applyProtection="1">
      <alignment horizontal="center"/>
    </xf>
    <xf numFmtId="0" fontId="1" fillId="0" borderId="0" xfId="1" applyFont="1" applyFill="1"/>
    <xf numFmtId="0" fontId="1" fillId="3" borderId="4" xfId="1" applyFont="1" applyFill="1" applyBorder="1" applyAlignment="1">
      <alignment horizontal="center" wrapText="1"/>
    </xf>
    <xf numFmtId="0" fontId="1" fillId="3" borderId="4" xfId="1" applyFont="1" applyFill="1" applyBorder="1" applyAlignment="1">
      <alignment horizontal="center"/>
    </xf>
    <xf numFmtId="0" fontId="1" fillId="3" borderId="15" xfId="1" applyFont="1" applyFill="1" applyBorder="1" applyAlignment="1">
      <alignment horizontal="center"/>
    </xf>
    <xf numFmtId="0" fontId="1" fillId="5" borderId="7" xfId="1" applyFont="1" applyFill="1" applyBorder="1" applyAlignment="1">
      <alignment horizontal="center"/>
    </xf>
    <xf numFmtId="0" fontId="1" fillId="5" borderId="2" xfId="1" applyFont="1" applyFill="1" applyBorder="1" applyAlignment="1">
      <alignment horizontal="center"/>
    </xf>
    <xf numFmtId="0" fontId="1" fillId="2" borderId="8" xfId="1" applyNumberFormat="1" applyFont="1" applyFill="1" applyBorder="1" applyAlignment="1" applyProtection="1"/>
    <xf numFmtId="0" fontId="1" fillId="2" borderId="14" xfId="1" applyNumberFormat="1" applyFont="1" applyFill="1" applyBorder="1" applyAlignment="1" applyProtection="1"/>
    <xf numFmtId="0" fontId="1" fillId="2" borderId="7" xfId="1" applyNumberFormat="1" applyFont="1" applyFill="1" applyBorder="1" applyAlignment="1" applyProtection="1"/>
    <xf numFmtId="0" fontId="1" fillId="2" borderId="7" xfId="1" applyFont="1" applyFill="1" applyBorder="1" applyAlignment="1">
      <alignment horizontal="center"/>
    </xf>
    <xf numFmtId="0" fontId="1" fillId="2" borderId="11" xfId="1" applyNumberFormat="1" applyFill="1" applyBorder="1" applyAlignment="1" applyProtection="1"/>
    <xf numFmtId="0" fontId="1" fillId="2" borderId="12" xfId="1" applyNumberFormat="1" applyFont="1" applyFill="1" applyBorder="1" applyAlignment="1" applyProtection="1"/>
    <xf numFmtId="0" fontId="1" fillId="2" borderId="4" xfId="1" applyNumberFormat="1" applyFont="1" applyFill="1" applyBorder="1" applyAlignment="1" applyProtection="1"/>
    <xf numFmtId="0" fontId="1" fillId="2" borderId="1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/>
    <xf numFmtId="0" fontId="1" fillId="2" borderId="15" xfId="1" applyNumberFormat="1" applyFont="1" applyFill="1" applyBorder="1" applyAlignment="1" applyProtection="1"/>
    <xf numFmtId="0" fontId="4" fillId="3" borderId="0" xfId="1" applyFont="1" applyFill="1"/>
    <xf numFmtId="0" fontId="5" fillId="3" borderId="0" xfId="1" applyFont="1" applyFill="1"/>
    <xf numFmtId="0" fontId="1" fillId="3" borderId="0" xfId="1" applyNumberFormat="1" applyFont="1" applyFill="1" applyAlignment="1" applyProtection="1"/>
    <xf numFmtId="0" fontId="4" fillId="3" borderId="3" xfId="1" applyNumberFormat="1" applyFont="1" applyFill="1" applyBorder="1" applyAlignment="1" applyProtection="1"/>
    <xf numFmtId="0" fontId="1" fillId="3" borderId="0" xfId="1" applyNumberFormat="1" applyFill="1" applyAlignment="1" applyProtection="1"/>
    <xf numFmtId="0" fontId="1" fillId="3" borderId="0" xfId="1" applyNumberFormat="1" applyFont="1" applyFill="1" applyBorder="1" applyAlignment="1" applyProtection="1">
      <alignment horizontal="right"/>
    </xf>
    <xf numFmtId="0" fontId="1" fillId="0" borderId="0" xfId="1"/>
    <xf numFmtId="0" fontId="1" fillId="5" borderId="1" xfId="1" applyNumberFormat="1" applyFont="1" applyFill="1" applyBorder="1" applyAlignment="1" applyProtection="1">
      <alignment horizontal="center" vertical="center"/>
    </xf>
    <xf numFmtId="0" fontId="1" fillId="2" borderId="2" xfId="1" applyNumberFormat="1" applyFill="1" applyBorder="1" applyAlignment="1" applyProtection="1">
      <alignment wrapText="1"/>
    </xf>
    <xf numFmtId="0" fontId="1" fillId="2" borderId="2" xfId="1" applyNumberFormat="1" applyFont="1" applyFill="1" applyBorder="1" applyAlignment="1" applyProtection="1">
      <alignment wrapText="1"/>
    </xf>
    <xf numFmtId="0" fontId="1" fillId="2" borderId="2" xfId="1" applyNumberFormat="1" applyFont="1" applyFill="1" applyBorder="1" applyAlignment="1" applyProtection="1"/>
    <xf numFmtId="0" fontId="4" fillId="2" borderId="2" xfId="1" applyNumberFormat="1" applyFont="1" applyFill="1" applyBorder="1" applyAlignment="1" applyProtection="1"/>
    <xf numFmtId="0" fontId="1" fillId="3" borderId="2" xfId="1" applyNumberFormat="1" applyFont="1" applyFill="1" applyBorder="1" applyAlignment="1" applyProtection="1">
      <alignment horizontal="center" vertical="center"/>
    </xf>
    <xf numFmtId="0" fontId="1" fillId="3" borderId="1" xfId="1" applyNumberFormat="1" applyFont="1" applyFill="1" applyBorder="1" applyAlignment="1" applyProtection="1">
      <alignment horizontal="center" vertical="center"/>
    </xf>
    <xf numFmtId="0" fontId="1" fillId="2" borderId="1" xfId="1" applyFont="1" applyFill="1" applyBorder="1" applyAlignment="1">
      <alignment horizontal="center" wrapText="1"/>
    </xf>
    <xf numFmtId="0" fontId="1" fillId="2" borderId="6" xfId="1" applyFont="1" applyFill="1" applyBorder="1" applyAlignment="1">
      <alignment horizontal="center" wrapText="1"/>
    </xf>
    <xf numFmtId="0" fontId="4" fillId="2" borderId="8" xfId="1" applyNumberFormat="1" applyFont="1" applyFill="1" applyBorder="1" applyAlignment="1" applyProtection="1">
      <alignment horizontal="left"/>
    </xf>
    <xf numFmtId="0" fontId="4" fillId="2" borderId="14" xfId="1" applyNumberFormat="1" applyFont="1" applyFill="1" applyBorder="1" applyAlignment="1" applyProtection="1">
      <alignment horizontal="left"/>
    </xf>
    <xf numFmtId="0" fontId="4" fillId="2" borderId="7" xfId="1" applyNumberFormat="1" applyFont="1" applyFill="1" applyBorder="1" applyAlignment="1" applyProtection="1">
      <alignment horizontal="left"/>
    </xf>
    <xf numFmtId="0" fontId="1" fillId="2" borderId="2" xfId="1" applyNumberFormat="1" applyFont="1" applyFill="1" applyBorder="1" applyAlignment="1" applyProtection="1">
      <alignment horizontal="center" vertical="center"/>
    </xf>
    <xf numFmtId="0" fontId="1" fillId="4" borderId="9" xfId="1" applyNumberFormat="1" applyFont="1" applyFill="1" applyBorder="1" applyAlignment="1" applyProtection="1">
      <alignment horizontal="center"/>
    </xf>
    <xf numFmtId="0" fontId="1" fillId="2" borderId="2" xfId="1" applyNumberFormat="1" applyFill="1" applyBorder="1" applyAlignment="1" applyProtection="1"/>
    <xf numFmtId="0" fontId="1" fillId="2" borderId="8" xfId="1" applyNumberFormat="1" applyFill="1" applyBorder="1" applyAlignment="1" applyProtection="1">
      <alignment horizontal="left"/>
    </xf>
    <xf numFmtId="0" fontId="1" fillId="2" borderId="14" xfId="1" applyNumberFormat="1" applyFont="1" applyFill="1" applyBorder="1" applyAlignment="1" applyProtection="1">
      <alignment horizontal="left"/>
    </xf>
    <xf numFmtId="0" fontId="1" fillId="2" borderId="7" xfId="1" applyNumberFormat="1" applyFont="1" applyFill="1" applyBorder="1" applyAlignment="1" applyProtection="1">
      <alignment horizontal="left"/>
    </xf>
    <xf numFmtId="0" fontId="1" fillId="2" borderId="6" xfId="1" applyNumberFormat="1" applyFill="1" applyBorder="1" applyAlignment="1" applyProtection="1"/>
    <xf numFmtId="0" fontId="1" fillId="2" borderId="6" xfId="1" applyNumberFormat="1" applyFont="1" applyFill="1" applyBorder="1" applyAlignment="1" applyProtection="1"/>
    <xf numFmtId="0" fontId="1" fillId="2" borderId="13" xfId="1" applyNumberFormat="1" applyFont="1" applyFill="1" applyBorder="1" applyAlignment="1" applyProtection="1"/>
    <xf numFmtId="0" fontId="4" fillId="2" borderId="0" xfId="1" applyNumberFormat="1" applyFont="1" applyFill="1" applyBorder="1" applyAlignment="1" applyProtection="1">
      <alignment horizontal="center"/>
    </xf>
    <xf numFmtId="0" fontId="1" fillId="2" borderId="8" xfId="1" applyNumberFormat="1" applyFill="1" applyBorder="1" applyAlignment="1" applyProtection="1">
      <alignment horizontal="center" vertical="center"/>
    </xf>
    <xf numFmtId="0" fontId="1" fillId="2" borderId="14" xfId="1" applyNumberFormat="1" applyFont="1" applyFill="1" applyBorder="1" applyAlignment="1" applyProtection="1">
      <alignment horizontal="center" vertical="center"/>
    </xf>
    <xf numFmtId="0" fontId="1" fillId="2" borderId="7" xfId="1" applyNumberFormat="1" applyFont="1" applyFill="1" applyBorder="1" applyAlignment="1" applyProtection="1">
      <alignment horizontal="center" vertical="center"/>
    </xf>
    <xf numFmtId="0" fontId="1" fillId="4" borderId="8" xfId="1" applyNumberFormat="1" applyFont="1" applyFill="1" applyBorder="1" applyAlignment="1" applyProtection="1">
      <alignment horizontal="center"/>
    </xf>
    <xf numFmtId="0" fontId="1" fillId="4" borderId="14" xfId="1" applyNumberFormat="1" applyFont="1" applyFill="1" applyBorder="1" applyAlignment="1" applyProtection="1">
      <alignment horizontal="center"/>
    </xf>
    <xf numFmtId="0" fontId="1" fillId="4" borderId="7" xfId="1" applyNumberFormat="1" applyFont="1" applyFill="1" applyBorder="1" applyAlignment="1" applyProtection="1">
      <alignment horizontal="center"/>
    </xf>
    <xf numFmtId="0" fontId="1" fillId="2" borderId="8" xfId="1" applyNumberFormat="1" applyFill="1" applyBorder="1" applyAlignment="1" applyProtection="1"/>
    <xf numFmtId="0" fontId="1" fillId="2" borderId="14" xfId="1" applyNumberFormat="1" applyFont="1" applyFill="1" applyBorder="1" applyAlignment="1" applyProtection="1"/>
    <xf numFmtId="0" fontId="1" fillId="2" borderId="11" xfId="1" applyNumberFormat="1" applyFill="1" applyBorder="1" applyAlignment="1" applyProtection="1"/>
    <xf numFmtId="0" fontId="1" fillId="2" borderId="12" xfId="1" applyNumberFormat="1" applyFont="1" applyFill="1" applyBorder="1" applyAlignment="1" applyProtection="1"/>
    <xf numFmtId="0" fontId="4" fillId="2" borderId="11" xfId="1" applyNumberFormat="1" applyFont="1" applyFill="1" applyBorder="1" applyAlignment="1" applyProtection="1"/>
    <xf numFmtId="0" fontId="4" fillId="2" borderId="12" xfId="1" applyNumberFormat="1" applyFont="1" applyFill="1" applyBorder="1" applyAlignment="1" applyProtection="1"/>
    <xf numFmtId="1" fontId="1" fillId="2" borderId="2" xfId="2" applyNumberFormat="1" applyFont="1" applyFill="1" applyBorder="1" applyAlignment="1" applyProtection="1">
      <alignment horizontal="right"/>
    </xf>
    <xf numFmtId="0" fontId="1" fillId="2" borderId="13" xfId="1" applyNumberFormat="1" applyFill="1" applyBorder="1" applyAlignment="1" applyProtection="1"/>
    <xf numFmtId="0" fontId="1" fillId="2" borderId="3" xfId="1" applyNumberFormat="1" applyFont="1" applyFill="1" applyBorder="1" applyAlignment="1" applyProtection="1"/>
    <xf numFmtId="0" fontId="1" fillId="2" borderId="8" xfId="1" applyNumberFormat="1" applyFont="1" applyFill="1" applyBorder="1" applyAlignment="1" applyProtection="1"/>
    <xf numFmtId="0" fontId="4" fillId="2" borderId="11" xfId="1" applyNumberFormat="1" applyFont="1" applyFill="1" applyBorder="1" applyAlignment="1" applyProtection="1">
      <alignment wrapText="1"/>
    </xf>
    <xf numFmtId="0" fontId="4" fillId="2" borderId="12" xfId="1" applyNumberFormat="1" applyFont="1" applyFill="1" applyBorder="1" applyAlignment="1" applyProtection="1">
      <alignment wrapText="1"/>
    </xf>
    <xf numFmtId="1" fontId="1" fillId="2" borderId="2" xfId="2" applyNumberFormat="1" applyFont="1" applyFill="1" applyBorder="1" applyAlignment="1" applyProtection="1">
      <alignment horizontal="right" vertical="center"/>
    </xf>
    <xf numFmtId="1" fontId="1" fillId="2" borderId="2" xfId="2" applyNumberFormat="1" applyFont="1" applyFill="1" applyBorder="1" applyAlignment="1" applyProtection="1">
      <alignment horizontal="right"/>
      <protection locked="0"/>
    </xf>
    <xf numFmtId="0" fontId="1" fillId="2" borderId="11" xfId="1" applyNumberFormat="1" applyFill="1" applyBorder="1" applyAlignment="1" applyProtection="1">
      <alignment wrapText="1"/>
    </xf>
    <xf numFmtId="0" fontId="1" fillId="2" borderId="12" xfId="1" applyNumberFormat="1" applyFont="1" applyFill="1" applyBorder="1" applyAlignment="1" applyProtection="1">
      <alignment wrapText="1"/>
    </xf>
    <xf numFmtId="0" fontId="1" fillId="2" borderId="9" xfId="1" applyNumberFormat="1" applyFill="1" applyBorder="1" applyAlignment="1" applyProtection="1"/>
    <xf numFmtId="0" fontId="1" fillId="2" borderId="9" xfId="1" applyNumberFormat="1" applyFont="1" applyFill="1" applyBorder="1" applyAlignment="1" applyProtection="1"/>
    <xf numFmtId="0" fontId="1" fillId="2" borderId="10" xfId="1" applyNumberFormat="1" applyFont="1" applyFill="1" applyBorder="1" applyAlignment="1" applyProtection="1"/>
    <xf numFmtId="0" fontId="1" fillId="2" borderId="8" xfId="1" applyNumberFormat="1" applyFill="1" applyBorder="1" applyAlignment="1" applyProtection="1">
      <alignment wrapText="1"/>
    </xf>
    <xf numFmtId="0" fontId="1" fillId="2" borderId="14" xfId="1" applyNumberFormat="1" applyFont="1" applyFill="1" applyBorder="1" applyAlignment="1" applyProtection="1">
      <alignment wrapText="1"/>
    </xf>
    <xf numFmtId="0" fontId="1" fillId="0" borderId="3" xfId="1" applyBorder="1" applyAlignment="1" applyProtection="1">
      <alignment horizontal="left" wrapText="1"/>
      <protection locked="0"/>
    </xf>
    <xf numFmtId="0" fontId="2" fillId="3" borderId="0" xfId="1" applyFont="1" applyFill="1" applyAlignment="1" applyProtection="1">
      <alignment horizontal="center"/>
      <protection locked="0"/>
    </xf>
    <xf numFmtId="0" fontId="5" fillId="2" borderId="2" xfId="1" applyNumberFormat="1" applyFont="1" applyFill="1" applyBorder="1" applyAlignment="1" applyProtection="1">
      <alignment horizontal="center" vertical="center"/>
    </xf>
    <xf numFmtId="0" fontId="5" fillId="2" borderId="1" xfId="1" applyNumberFormat="1" applyFont="1" applyFill="1" applyBorder="1" applyAlignment="1" applyProtection="1">
      <alignment horizontal="center" vertical="center"/>
    </xf>
    <xf numFmtId="0" fontId="1" fillId="4" borderId="1" xfId="1" applyNumberFormat="1" applyFont="1" applyFill="1" applyBorder="1" applyAlignment="1" applyProtection="1">
      <alignment horizontal="center"/>
    </xf>
    <xf numFmtId="0" fontId="1" fillId="2" borderId="8" xfId="1" applyNumberFormat="1" applyFont="1" applyFill="1" applyBorder="1" applyAlignment="1" applyProtection="1">
      <alignment wrapText="1"/>
    </xf>
  </cellXfs>
  <cellStyles count="3">
    <cellStyle name="Денежный [0] 2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72;&#1083;&#1072;&#1085;&#1089;%20%201%20&#1082;&#1074;.%2020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 НОВА"/>
      <sheetName val="звіт про фр нова"/>
      <sheetName val="ТБ"/>
      <sheetName val="міжбаланс 4"/>
      <sheetName val="Дт 1125"/>
      <sheetName val="розш1125"/>
      <sheetName val="міжбаланс 7"/>
      <sheetName val="міжбаланс 9"/>
      <sheetName val="Дт 1155"/>
      <sheetName val="розш 1155"/>
      <sheetName val="гроши"/>
      <sheetName val="капітал 1410"/>
      <sheetName val="капітал 1405"/>
      <sheetName val="прибуток"/>
      <sheetName val="довгосток забов"/>
      <sheetName val="Кт заборг"/>
      <sheetName val="розш 1615"/>
      <sheetName val="розш 1635"/>
      <sheetName val="Додаток 28"/>
      <sheetName val="зарплата"/>
      <sheetName val="зп зас"/>
      <sheetName val="інші забов"/>
      <sheetName val="операц доходи"/>
      <sheetName val="операц витрати"/>
      <sheetName val="додаток 38а"/>
      <sheetName val="тепло вода"/>
      <sheetName val="інші доходи по ф2"/>
      <sheetName val="інші витрати по ф2"/>
      <sheetName val="ФГД"/>
      <sheetName val="довідка"/>
      <sheetName val="податки суд"/>
      <sheetName val="осн зас вибття"/>
      <sheetName val="осн засоб"/>
      <sheetName val="нез вироб"/>
      <sheetName val="зпл.директора"/>
      <sheetName val="160№2 річна"/>
      <sheetName val="Гол бухг."/>
      <sheetName val="бух штат"/>
      <sheetName val="програм забезпеч"/>
      <sheetName val="програм заб2"/>
      <sheetName val="придбання ОС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7">
          <cell r="E7">
            <v>99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>
        <row r="18">
          <cell r="I18">
            <v>22</v>
          </cell>
        </row>
        <row r="23">
          <cell r="I23">
            <v>2.8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IR87"/>
  <sheetViews>
    <sheetView tabSelected="1" workbookViewId="0"/>
  </sheetViews>
  <sheetFormatPr defaultRowHeight="12.75"/>
  <cols>
    <col min="1" max="1" width="7.140625" style="2" customWidth="1"/>
    <col min="2" max="3" width="3.140625" style="2" customWidth="1"/>
    <col min="4" max="4" width="4.28515625" style="2" customWidth="1"/>
    <col min="5" max="5" width="8.7109375" style="2" customWidth="1"/>
    <col min="6" max="6" width="16.42578125" style="2" customWidth="1"/>
    <col min="7" max="7" width="3.42578125" style="2" customWidth="1"/>
    <col min="8" max="8" width="6.42578125" style="2" customWidth="1"/>
    <col min="9" max="9" width="10.42578125" style="2" customWidth="1"/>
    <col min="10" max="10" width="7.85546875" style="2" customWidth="1"/>
    <col min="11" max="11" width="13.140625" style="2" customWidth="1"/>
    <col min="12" max="12" width="18.85546875" style="2" customWidth="1"/>
    <col min="13" max="252" width="9.140625" style="2" customWidth="1"/>
    <col min="253" max="256" width="8.85546875" style="99"/>
    <col min="257" max="257" width="7.140625" style="99" customWidth="1"/>
    <col min="258" max="259" width="3.140625" style="99" customWidth="1"/>
    <col min="260" max="260" width="4.28515625" style="99" customWidth="1"/>
    <col min="261" max="261" width="8.7109375" style="99" customWidth="1"/>
    <col min="262" max="262" width="16.42578125" style="99" customWidth="1"/>
    <col min="263" max="263" width="3.42578125" style="99" customWidth="1"/>
    <col min="264" max="264" width="6.42578125" style="99" customWidth="1"/>
    <col min="265" max="265" width="10.42578125" style="99" customWidth="1"/>
    <col min="266" max="266" width="7.85546875" style="99" customWidth="1"/>
    <col min="267" max="267" width="13.140625" style="99" customWidth="1"/>
    <col min="268" max="268" width="18.85546875" style="99" customWidth="1"/>
    <col min="269" max="508" width="9.140625" style="99" customWidth="1"/>
    <col min="509" max="512" width="8.85546875" style="99"/>
    <col min="513" max="513" width="7.140625" style="99" customWidth="1"/>
    <col min="514" max="515" width="3.140625" style="99" customWidth="1"/>
    <col min="516" max="516" width="4.28515625" style="99" customWidth="1"/>
    <col min="517" max="517" width="8.7109375" style="99" customWidth="1"/>
    <col min="518" max="518" width="16.42578125" style="99" customWidth="1"/>
    <col min="519" max="519" width="3.42578125" style="99" customWidth="1"/>
    <col min="520" max="520" width="6.42578125" style="99" customWidth="1"/>
    <col min="521" max="521" width="10.42578125" style="99" customWidth="1"/>
    <col min="522" max="522" width="7.85546875" style="99" customWidth="1"/>
    <col min="523" max="523" width="13.140625" style="99" customWidth="1"/>
    <col min="524" max="524" width="18.85546875" style="99" customWidth="1"/>
    <col min="525" max="764" width="9.140625" style="99" customWidth="1"/>
    <col min="765" max="768" width="8.85546875" style="99"/>
    <col min="769" max="769" width="7.140625" style="99" customWidth="1"/>
    <col min="770" max="771" width="3.140625" style="99" customWidth="1"/>
    <col min="772" max="772" width="4.28515625" style="99" customWidth="1"/>
    <col min="773" max="773" width="8.7109375" style="99" customWidth="1"/>
    <col min="774" max="774" width="16.42578125" style="99" customWidth="1"/>
    <col min="775" max="775" width="3.42578125" style="99" customWidth="1"/>
    <col min="776" max="776" width="6.42578125" style="99" customWidth="1"/>
    <col min="777" max="777" width="10.42578125" style="99" customWidth="1"/>
    <col min="778" max="778" width="7.85546875" style="99" customWidth="1"/>
    <col min="779" max="779" width="13.140625" style="99" customWidth="1"/>
    <col min="780" max="780" width="18.85546875" style="99" customWidth="1"/>
    <col min="781" max="1020" width="9.140625" style="99" customWidth="1"/>
    <col min="1021" max="1024" width="8.85546875" style="99"/>
    <col min="1025" max="1025" width="7.140625" style="99" customWidth="1"/>
    <col min="1026" max="1027" width="3.140625" style="99" customWidth="1"/>
    <col min="1028" max="1028" width="4.28515625" style="99" customWidth="1"/>
    <col min="1029" max="1029" width="8.7109375" style="99" customWidth="1"/>
    <col min="1030" max="1030" width="16.42578125" style="99" customWidth="1"/>
    <col min="1031" max="1031" width="3.42578125" style="99" customWidth="1"/>
    <col min="1032" max="1032" width="6.42578125" style="99" customWidth="1"/>
    <col min="1033" max="1033" width="10.42578125" style="99" customWidth="1"/>
    <col min="1034" max="1034" width="7.85546875" style="99" customWidth="1"/>
    <col min="1035" max="1035" width="13.140625" style="99" customWidth="1"/>
    <col min="1036" max="1036" width="18.85546875" style="99" customWidth="1"/>
    <col min="1037" max="1276" width="9.140625" style="99" customWidth="1"/>
    <col min="1277" max="1280" width="8.85546875" style="99"/>
    <col min="1281" max="1281" width="7.140625" style="99" customWidth="1"/>
    <col min="1282" max="1283" width="3.140625" style="99" customWidth="1"/>
    <col min="1284" max="1284" width="4.28515625" style="99" customWidth="1"/>
    <col min="1285" max="1285" width="8.7109375" style="99" customWidth="1"/>
    <col min="1286" max="1286" width="16.42578125" style="99" customWidth="1"/>
    <col min="1287" max="1287" width="3.42578125" style="99" customWidth="1"/>
    <col min="1288" max="1288" width="6.42578125" style="99" customWidth="1"/>
    <col min="1289" max="1289" width="10.42578125" style="99" customWidth="1"/>
    <col min="1290" max="1290" width="7.85546875" style="99" customWidth="1"/>
    <col min="1291" max="1291" width="13.140625" style="99" customWidth="1"/>
    <col min="1292" max="1292" width="18.85546875" style="99" customWidth="1"/>
    <col min="1293" max="1532" width="9.140625" style="99" customWidth="1"/>
    <col min="1533" max="1536" width="8.85546875" style="99"/>
    <col min="1537" max="1537" width="7.140625" style="99" customWidth="1"/>
    <col min="1538" max="1539" width="3.140625" style="99" customWidth="1"/>
    <col min="1540" max="1540" width="4.28515625" style="99" customWidth="1"/>
    <col min="1541" max="1541" width="8.7109375" style="99" customWidth="1"/>
    <col min="1542" max="1542" width="16.42578125" style="99" customWidth="1"/>
    <col min="1543" max="1543" width="3.42578125" style="99" customWidth="1"/>
    <col min="1544" max="1544" width="6.42578125" style="99" customWidth="1"/>
    <col min="1545" max="1545" width="10.42578125" style="99" customWidth="1"/>
    <col min="1546" max="1546" width="7.85546875" style="99" customWidth="1"/>
    <col min="1547" max="1547" width="13.140625" style="99" customWidth="1"/>
    <col min="1548" max="1548" width="18.85546875" style="99" customWidth="1"/>
    <col min="1549" max="1788" width="9.140625" style="99" customWidth="1"/>
    <col min="1789" max="1792" width="8.85546875" style="99"/>
    <col min="1793" max="1793" width="7.140625" style="99" customWidth="1"/>
    <col min="1794" max="1795" width="3.140625" style="99" customWidth="1"/>
    <col min="1796" max="1796" width="4.28515625" style="99" customWidth="1"/>
    <col min="1797" max="1797" width="8.7109375" style="99" customWidth="1"/>
    <col min="1798" max="1798" width="16.42578125" style="99" customWidth="1"/>
    <col min="1799" max="1799" width="3.42578125" style="99" customWidth="1"/>
    <col min="1800" max="1800" width="6.42578125" style="99" customWidth="1"/>
    <col min="1801" max="1801" width="10.42578125" style="99" customWidth="1"/>
    <col min="1802" max="1802" width="7.85546875" style="99" customWidth="1"/>
    <col min="1803" max="1803" width="13.140625" style="99" customWidth="1"/>
    <col min="1804" max="1804" width="18.85546875" style="99" customWidth="1"/>
    <col min="1805" max="2044" width="9.140625" style="99" customWidth="1"/>
    <col min="2045" max="2048" width="8.85546875" style="99"/>
    <col min="2049" max="2049" width="7.140625" style="99" customWidth="1"/>
    <col min="2050" max="2051" width="3.140625" style="99" customWidth="1"/>
    <col min="2052" max="2052" width="4.28515625" style="99" customWidth="1"/>
    <col min="2053" max="2053" width="8.7109375" style="99" customWidth="1"/>
    <col min="2054" max="2054" width="16.42578125" style="99" customWidth="1"/>
    <col min="2055" max="2055" width="3.42578125" style="99" customWidth="1"/>
    <col min="2056" max="2056" width="6.42578125" style="99" customWidth="1"/>
    <col min="2057" max="2057" width="10.42578125" style="99" customWidth="1"/>
    <col min="2058" max="2058" width="7.85546875" style="99" customWidth="1"/>
    <col min="2059" max="2059" width="13.140625" style="99" customWidth="1"/>
    <col min="2060" max="2060" width="18.85546875" style="99" customWidth="1"/>
    <col min="2061" max="2300" width="9.140625" style="99" customWidth="1"/>
    <col min="2301" max="2304" width="8.85546875" style="99"/>
    <col min="2305" max="2305" width="7.140625" style="99" customWidth="1"/>
    <col min="2306" max="2307" width="3.140625" style="99" customWidth="1"/>
    <col min="2308" max="2308" width="4.28515625" style="99" customWidth="1"/>
    <col min="2309" max="2309" width="8.7109375" style="99" customWidth="1"/>
    <col min="2310" max="2310" width="16.42578125" style="99" customWidth="1"/>
    <col min="2311" max="2311" width="3.42578125" style="99" customWidth="1"/>
    <col min="2312" max="2312" width="6.42578125" style="99" customWidth="1"/>
    <col min="2313" max="2313" width="10.42578125" style="99" customWidth="1"/>
    <col min="2314" max="2314" width="7.85546875" style="99" customWidth="1"/>
    <col min="2315" max="2315" width="13.140625" style="99" customWidth="1"/>
    <col min="2316" max="2316" width="18.85546875" style="99" customWidth="1"/>
    <col min="2317" max="2556" width="9.140625" style="99" customWidth="1"/>
    <col min="2557" max="2560" width="8.85546875" style="99"/>
    <col min="2561" max="2561" width="7.140625" style="99" customWidth="1"/>
    <col min="2562" max="2563" width="3.140625" style="99" customWidth="1"/>
    <col min="2564" max="2564" width="4.28515625" style="99" customWidth="1"/>
    <col min="2565" max="2565" width="8.7109375" style="99" customWidth="1"/>
    <col min="2566" max="2566" width="16.42578125" style="99" customWidth="1"/>
    <col min="2567" max="2567" width="3.42578125" style="99" customWidth="1"/>
    <col min="2568" max="2568" width="6.42578125" style="99" customWidth="1"/>
    <col min="2569" max="2569" width="10.42578125" style="99" customWidth="1"/>
    <col min="2570" max="2570" width="7.85546875" style="99" customWidth="1"/>
    <col min="2571" max="2571" width="13.140625" style="99" customWidth="1"/>
    <col min="2572" max="2572" width="18.85546875" style="99" customWidth="1"/>
    <col min="2573" max="2812" width="9.140625" style="99" customWidth="1"/>
    <col min="2813" max="2816" width="8.85546875" style="99"/>
    <col min="2817" max="2817" width="7.140625" style="99" customWidth="1"/>
    <col min="2818" max="2819" width="3.140625" style="99" customWidth="1"/>
    <col min="2820" max="2820" width="4.28515625" style="99" customWidth="1"/>
    <col min="2821" max="2821" width="8.7109375" style="99" customWidth="1"/>
    <col min="2822" max="2822" width="16.42578125" style="99" customWidth="1"/>
    <col min="2823" max="2823" width="3.42578125" style="99" customWidth="1"/>
    <col min="2824" max="2824" width="6.42578125" style="99" customWidth="1"/>
    <col min="2825" max="2825" width="10.42578125" style="99" customWidth="1"/>
    <col min="2826" max="2826" width="7.85546875" style="99" customWidth="1"/>
    <col min="2827" max="2827" width="13.140625" style="99" customWidth="1"/>
    <col min="2828" max="2828" width="18.85546875" style="99" customWidth="1"/>
    <col min="2829" max="3068" width="9.140625" style="99" customWidth="1"/>
    <col min="3069" max="3072" width="8.85546875" style="99"/>
    <col min="3073" max="3073" width="7.140625" style="99" customWidth="1"/>
    <col min="3074" max="3075" width="3.140625" style="99" customWidth="1"/>
    <col min="3076" max="3076" width="4.28515625" style="99" customWidth="1"/>
    <col min="3077" max="3077" width="8.7109375" style="99" customWidth="1"/>
    <col min="3078" max="3078" width="16.42578125" style="99" customWidth="1"/>
    <col min="3079" max="3079" width="3.42578125" style="99" customWidth="1"/>
    <col min="3080" max="3080" width="6.42578125" style="99" customWidth="1"/>
    <col min="3081" max="3081" width="10.42578125" style="99" customWidth="1"/>
    <col min="3082" max="3082" width="7.85546875" style="99" customWidth="1"/>
    <col min="3083" max="3083" width="13.140625" style="99" customWidth="1"/>
    <col min="3084" max="3084" width="18.85546875" style="99" customWidth="1"/>
    <col min="3085" max="3324" width="9.140625" style="99" customWidth="1"/>
    <col min="3325" max="3328" width="8.85546875" style="99"/>
    <col min="3329" max="3329" width="7.140625" style="99" customWidth="1"/>
    <col min="3330" max="3331" width="3.140625" style="99" customWidth="1"/>
    <col min="3332" max="3332" width="4.28515625" style="99" customWidth="1"/>
    <col min="3333" max="3333" width="8.7109375" style="99" customWidth="1"/>
    <col min="3334" max="3334" width="16.42578125" style="99" customWidth="1"/>
    <col min="3335" max="3335" width="3.42578125" style="99" customWidth="1"/>
    <col min="3336" max="3336" width="6.42578125" style="99" customWidth="1"/>
    <col min="3337" max="3337" width="10.42578125" style="99" customWidth="1"/>
    <col min="3338" max="3338" width="7.85546875" style="99" customWidth="1"/>
    <col min="3339" max="3339" width="13.140625" style="99" customWidth="1"/>
    <col min="3340" max="3340" width="18.85546875" style="99" customWidth="1"/>
    <col min="3341" max="3580" width="9.140625" style="99" customWidth="1"/>
    <col min="3581" max="3584" width="8.85546875" style="99"/>
    <col min="3585" max="3585" width="7.140625" style="99" customWidth="1"/>
    <col min="3586" max="3587" width="3.140625" style="99" customWidth="1"/>
    <col min="3588" max="3588" width="4.28515625" style="99" customWidth="1"/>
    <col min="3589" max="3589" width="8.7109375" style="99" customWidth="1"/>
    <col min="3590" max="3590" width="16.42578125" style="99" customWidth="1"/>
    <col min="3591" max="3591" width="3.42578125" style="99" customWidth="1"/>
    <col min="3592" max="3592" width="6.42578125" style="99" customWidth="1"/>
    <col min="3593" max="3593" width="10.42578125" style="99" customWidth="1"/>
    <col min="3594" max="3594" width="7.85546875" style="99" customWidth="1"/>
    <col min="3595" max="3595" width="13.140625" style="99" customWidth="1"/>
    <col min="3596" max="3596" width="18.85546875" style="99" customWidth="1"/>
    <col min="3597" max="3836" width="9.140625" style="99" customWidth="1"/>
    <col min="3837" max="3840" width="8.85546875" style="99"/>
    <col min="3841" max="3841" width="7.140625" style="99" customWidth="1"/>
    <col min="3842" max="3843" width="3.140625" style="99" customWidth="1"/>
    <col min="3844" max="3844" width="4.28515625" style="99" customWidth="1"/>
    <col min="3845" max="3845" width="8.7109375" style="99" customWidth="1"/>
    <col min="3846" max="3846" width="16.42578125" style="99" customWidth="1"/>
    <col min="3847" max="3847" width="3.42578125" style="99" customWidth="1"/>
    <col min="3848" max="3848" width="6.42578125" style="99" customWidth="1"/>
    <col min="3849" max="3849" width="10.42578125" style="99" customWidth="1"/>
    <col min="3850" max="3850" width="7.85546875" style="99" customWidth="1"/>
    <col min="3851" max="3851" width="13.140625" style="99" customWidth="1"/>
    <col min="3852" max="3852" width="18.85546875" style="99" customWidth="1"/>
    <col min="3853" max="4092" width="9.140625" style="99" customWidth="1"/>
    <col min="4093" max="4096" width="8.85546875" style="99"/>
    <col min="4097" max="4097" width="7.140625" style="99" customWidth="1"/>
    <col min="4098" max="4099" width="3.140625" style="99" customWidth="1"/>
    <col min="4100" max="4100" width="4.28515625" style="99" customWidth="1"/>
    <col min="4101" max="4101" width="8.7109375" style="99" customWidth="1"/>
    <col min="4102" max="4102" width="16.42578125" style="99" customWidth="1"/>
    <col min="4103" max="4103" width="3.42578125" style="99" customWidth="1"/>
    <col min="4104" max="4104" width="6.42578125" style="99" customWidth="1"/>
    <col min="4105" max="4105" width="10.42578125" style="99" customWidth="1"/>
    <col min="4106" max="4106" width="7.85546875" style="99" customWidth="1"/>
    <col min="4107" max="4107" width="13.140625" style="99" customWidth="1"/>
    <col min="4108" max="4108" width="18.85546875" style="99" customWidth="1"/>
    <col min="4109" max="4348" width="9.140625" style="99" customWidth="1"/>
    <col min="4349" max="4352" width="8.85546875" style="99"/>
    <col min="4353" max="4353" width="7.140625" style="99" customWidth="1"/>
    <col min="4354" max="4355" width="3.140625" style="99" customWidth="1"/>
    <col min="4356" max="4356" width="4.28515625" style="99" customWidth="1"/>
    <col min="4357" max="4357" width="8.7109375" style="99" customWidth="1"/>
    <col min="4358" max="4358" width="16.42578125" style="99" customWidth="1"/>
    <col min="4359" max="4359" width="3.42578125" style="99" customWidth="1"/>
    <col min="4360" max="4360" width="6.42578125" style="99" customWidth="1"/>
    <col min="4361" max="4361" width="10.42578125" style="99" customWidth="1"/>
    <col min="4362" max="4362" width="7.85546875" style="99" customWidth="1"/>
    <col min="4363" max="4363" width="13.140625" style="99" customWidth="1"/>
    <col min="4364" max="4364" width="18.85546875" style="99" customWidth="1"/>
    <col min="4365" max="4604" width="9.140625" style="99" customWidth="1"/>
    <col min="4605" max="4608" width="8.85546875" style="99"/>
    <col min="4609" max="4609" width="7.140625" style="99" customWidth="1"/>
    <col min="4610" max="4611" width="3.140625" style="99" customWidth="1"/>
    <col min="4612" max="4612" width="4.28515625" style="99" customWidth="1"/>
    <col min="4613" max="4613" width="8.7109375" style="99" customWidth="1"/>
    <col min="4614" max="4614" width="16.42578125" style="99" customWidth="1"/>
    <col min="4615" max="4615" width="3.42578125" style="99" customWidth="1"/>
    <col min="4616" max="4616" width="6.42578125" style="99" customWidth="1"/>
    <col min="4617" max="4617" width="10.42578125" style="99" customWidth="1"/>
    <col min="4618" max="4618" width="7.85546875" style="99" customWidth="1"/>
    <col min="4619" max="4619" width="13.140625" style="99" customWidth="1"/>
    <col min="4620" max="4620" width="18.85546875" style="99" customWidth="1"/>
    <col min="4621" max="4860" width="9.140625" style="99" customWidth="1"/>
    <col min="4861" max="4864" width="8.85546875" style="99"/>
    <col min="4865" max="4865" width="7.140625" style="99" customWidth="1"/>
    <col min="4866" max="4867" width="3.140625" style="99" customWidth="1"/>
    <col min="4868" max="4868" width="4.28515625" style="99" customWidth="1"/>
    <col min="4869" max="4869" width="8.7109375" style="99" customWidth="1"/>
    <col min="4870" max="4870" width="16.42578125" style="99" customWidth="1"/>
    <col min="4871" max="4871" width="3.42578125" style="99" customWidth="1"/>
    <col min="4872" max="4872" width="6.42578125" style="99" customWidth="1"/>
    <col min="4873" max="4873" width="10.42578125" style="99" customWidth="1"/>
    <col min="4874" max="4874" width="7.85546875" style="99" customWidth="1"/>
    <col min="4875" max="4875" width="13.140625" style="99" customWidth="1"/>
    <col min="4876" max="4876" width="18.85546875" style="99" customWidth="1"/>
    <col min="4877" max="5116" width="9.140625" style="99" customWidth="1"/>
    <col min="5117" max="5120" width="8.85546875" style="99"/>
    <col min="5121" max="5121" width="7.140625" style="99" customWidth="1"/>
    <col min="5122" max="5123" width="3.140625" style="99" customWidth="1"/>
    <col min="5124" max="5124" width="4.28515625" style="99" customWidth="1"/>
    <col min="5125" max="5125" width="8.7109375" style="99" customWidth="1"/>
    <col min="5126" max="5126" width="16.42578125" style="99" customWidth="1"/>
    <col min="5127" max="5127" width="3.42578125" style="99" customWidth="1"/>
    <col min="5128" max="5128" width="6.42578125" style="99" customWidth="1"/>
    <col min="5129" max="5129" width="10.42578125" style="99" customWidth="1"/>
    <col min="5130" max="5130" width="7.85546875" style="99" customWidth="1"/>
    <col min="5131" max="5131" width="13.140625" style="99" customWidth="1"/>
    <col min="5132" max="5132" width="18.85546875" style="99" customWidth="1"/>
    <col min="5133" max="5372" width="9.140625" style="99" customWidth="1"/>
    <col min="5373" max="5376" width="8.85546875" style="99"/>
    <col min="5377" max="5377" width="7.140625" style="99" customWidth="1"/>
    <col min="5378" max="5379" width="3.140625" style="99" customWidth="1"/>
    <col min="5380" max="5380" width="4.28515625" style="99" customWidth="1"/>
    <col min="5381" max="5381" width="8.7109375" style="99" customWidth="1"/>
    <col min="5382" max="5382" width="16.42578125" style="99" customWidth="1"/>
    <col min="5383" max="5383" width="3.42578125" style="99" customWidth="1"/>
    <col min="5384" max="5384" width="6.42578125" style="99" customWidth="1"/>
    <col min="5385" max="5385" width="10.42578125" style="99" customWidth="1"/>
    <col min="5386" max="5386" width="7.85546875" style="99" customWidth="1"/>
    <col min="5387" max="5387" width="13.140625" style="99" customWidth="1"/>
    <col min="5388" max="5388" width="18.85546875" style="99" customWidth="1"/>
    <col min="5389" max="5628" width="9.140625" style="99" customWidth="1"/>
    <col min="5629" max="5632" width="8.85546875" style="99"/>
    <col min="5633" max="5633" width="7.140625" style="99" customWidth="1"/>
    <col min="5634" max="5635" width="3.140625" style="99" customWidth="1"/>
    <col min="5636" max="5636" width="4.28515625" style="99" customWidth="1"/>
    <col min="5637" max="5637" width="8.7109375" style="99" customWidth="1"/>
    <col min="5638" max="5638" width="16.42578125" style="99" customWidth="1"/>
    <col min="5639" max="5639" width="3.42578125" style="99" customWidth="1"/>
    <col min="5640" max="5640" width="6.42578125" style="99" customWidth="1"/>
    <col min="5641" max="5641" width="10.42578125" style="99" customWidth="1"/>
    <col min="5642" max="5642" width="7.85546875" style="99" customWidth="1"/>
    <col min="5643" max="5643" width="13.140625" style="99" customWidth="1"/>
    <col min="5644" max="5644" width="18.85546875" style="99" customWidth="1"/>
    <col min="5645" max="5884" width="9.140625" style="99" customWidth="1"/>
    <col min="5885" max="5888" width="8.85546875" style="99"/>
    <col min="5889" max="5889" width="7.140625" style="99" customWidth="1"/>
    <col min="5890" max="5891" width="3.140625" style="99" customWidth="1"/>
    <col min="5892" max="5892" width="4.28515625" style="99" customWidth="1"/>
    <col min="5893" max="5893" width="8.7109375" style="99" customWidth="1"/>
    <col min="5894" max="5894" width="16.42578125" style="99" customWidth="1"/>
    <col min="5895" max="5895" width="3.42578125" style="99" customWidth="1"/>
    <col min="5896" max="5896" width="6.42578125" style="99" customWidth="1"/>
    <col min="5897" max="5897" width="10.42578125" style="99" customWidth="1"/>
    <col min="5898" max="5898" width="7.85546875" style="99" customWidth="1"/>
    <col min="5899" max="5899" width="13.140625" style="99" customWidth="1"/>
    <col min="5900" max="5900" width="18.85546875" style="99" customWidth="1"/>
    <col min="5901" max="6140" width="9.140625" style="99" customWidth="1"/>
    <col min="6141" max="6144" width="8.85546875" style="99"/>
    <col min="6145" max="6145" width="7.140625" style="99" customWidth="1"/>
    <col min="6146" max="6147" width="3.140625" style="99" customWidth="1"/>
    <col min="6148" max="6148" width="4.28515625" style="99" customWidth="1"/>
    <col min="6149" max="6149" width="8.7109375" style="99" customWidth="1"/>
    <col min="6150" max="6150" width="16.42578125" style="99" customWidth="1"/>
    <col min="6151" max="6151" width="3.42578125" style="99" customWidth="1"/>
    <col min="6152" max="6152" width="6.42578125" style="99" customWidth="1"/>
    <col min="6153" max="6153" width="10.42578125" style="99" customWidth="1"/>
    <col min="6154" max="6154" width="7.85546875" style="99" customWidth="1"/>
    <col min="6155" max="6155" width="13.140625" style="99" customWidth="1"/>
    <col min="6156" max="6156" width="18.85546875" style="99" customWidth="1"/>
    <col min="6157" max="6396" width="9.140625" style="99" customWidth="1"/>
    <col min="6397" max="6400" width="8.85546875" style="99"/>
    <col min="6401" max="6401" width="7.140625" style="99" customWidth="1"/>
    <col min="6402" max="6403" width="3.140625" style="99" customWidth="1"/>
    <col min="6404" max="6404" width="4.28515625" style="99" customWidth="1"/>
    <col min="6405" max="6405" width="8.7109375" style="99" customWidth="1"/>
    <col min="6406" max="6406" width="16.42578125" style="99" customWidth="1"/>
    <col min="6407" max="6407" width="3.42578125" style="99" customWidth="1"/>
    <col min="6408" max="6408" width="6.42578125" style="99" customWidth="1"/>
    <col min="6409" max="6409" width="10.42578125" style="99" customWidth="1"/>
    <col min="6410" max="6410" width="7.85546875" style="99" customWidth="1"/>
    <col min="6411" max="6411" width="13.140625" style="99" customWidth="1"/>
    <col min="6412" max="6412" width="18.85546875" style="99" customWidth="1"/>
    <col min="6413" max="6652" width="9.140625" style="99" customWidth="1"/>
    <col min="6653" max="6656" width="8.85546875" style="99"/>
    <col min="6657" max="6657" width="7.140625" style="99" customWidth="1"/>
    <col min="6658" max="6659" width="3.140625" style="99" customWidth="1"/>
    <col min="6660" max="6660" width="4.28515625" style="99" customWidth="1"/>
    <col min="6661" max="6661" width="8.7109375" style="99" customWidth="1"/>
    <col min="6662" max="6662" width="16.42578125" style="99" customWidth="1"/>
    <col min="6663" max="6663" width="3.42578125" style="99" customWidth="1"/>
    <col min="6664" max="6664" width="6.42578125" style="99" customWidth="1"/>
    <col min="6665" max="6665" width="10.42578125" style="99" customWidth="1"/>
    <col min="6666" max="6666" width="7.85546875" style="99" customWidth="1"/>
    <col min="6667" max="6667" width="13.140625" style="99" customWidth="1"/>
    <col min="6668" max="6668" width="18.85546875" style="99" customWidth="1"/>
    <col min="6669" max="6908" width="9.140625" style="99" customWidth="1"/>
    <col min="6909" max="6912" width="8.85546875" style="99"/>
    <col min="6913" max="6913" width="7.140625" style="99" customWidth="1"/>
    <col min="6914" max="6915" width="3.140625" style="99" customWidth="1"/>
    <col min="6916" max="6916" width="4.28515625" style="99" customWidth="1"/>
    <col min="6917" max="6917" width="8.7109375" style="99" customWidth="1"/>
    <col min="6918" max="6918" width="16.42578125" style="99" customWidth="1"/>
    <col min="6919" max="6919" width="3.42578125" style="99" customWidth="1"/>
    <col min="6920" max="6920" width="6.42578125" style="99" customWidth="1"/>
    <col min="6921" max="6921" width="10.42578125" style="99" customWidth="1"/>
    <col min="6922" max="6922" width="7.85546875" style="99" customWidth="1"/>
    <col min="6923" max="6923" width="13.140625" style="99" customWidth="1"/>
    <col min="6924" max="6924" width="18.85546875" style="99" customWidth="1"/>
    <col min="6925" max="7164" width="9.140625" style="99" customWidth="1"/>
    <col min="7165" max="7168" width="8.85546875" style="99"/>
    <col min="7169" max="7169" width="7.140625" style="99" customWidth="1"/>
    <col min="7170" max="7171" width="3.140625" style="99" customWidth="1"/>
    <col min="7172" max="7172" width="4.28515625" style="99" customWidth="1"/>
    <col min="7173" max="7173" width="8.7109375" style="99" customWidth="1"/>
    <col min="7174" max="7174" width="16.42578125" style="99" customWidth="1"/>
    <col min="7175" max="7175" width="3.42578125" style="99" customWidth="1"/>
    <col min="7176" max="7176" width="6.42578125" style="99" customWidth="1"/>
    <col min="7177" max="7177" width="10.42578125" style="99" customWidth="1"/>
    <col min="7178" max="7178" width="7.85546875" style="99" customWidth="1"/>
    <col min="7179" max="7179" width="13.140625" style="99" customWidth="1"/>
    <col min="7180" max="7180" width="18.85546875" style="99" customWidth="1"/>
    <col min="7181" max="7420" width="9.140625" style="99" customWidth="1"/>
    <col min="7421" max="7424" width="8.85546875" style="99"/>
    <col min="7425" max="7425" width="7.140625" style="99" customWidth="1"/>
    <col min="7426" max="7427" width="3.140625" style="99" customWidth="1"/>
    <col min="7428" max="7428" width="4.28515625" style="99" customWidth="1"/>
    <col min="7429" max="7429" width="8.7109375" style="99" customWidth="1"/>
    <col min="7430" max="7430" width="16.42578125" style="99" customWidth="1"/>
    <col min="7431" max="7431" width="3.42578125" style="99" customWidth="1"/>
    <col min="7432" max="7432" width="6.42578125" style="99" customWidth="1"/>
    <col min="7433" max="7433" width="10.42578125" style="99" customWidth="1"/>
    <col min="7434" max="7434" width="7.85546875" style="99" customWidth="1"/>
    <col min="7435" max="7435" width="13.140625" style="99" customWidth="1"/>
    <col min="7436" max="7436" width="18.85546875" style="99" customWidth="1"/>
    <col min="7437" max="7676" width="9.140625" style="99" customWidth="1"/>
    <col min="7677" max="7680" width="8.85546875" style="99"/>
    <col min="7681" max="7681" width="7.140625" style="99" customWidth="1"/>
    <col min="7682" max="7683" width="3.140625" style="99" customWidth="1"/>
    <col min="7684" max="7684" width="4.28515625" style="99" customWidth="1"/>
    <col min="7685" max="7685" width="8.7109375" style="99" customWidth="1"/>
    <col min="7686" max="7686" width="16.42578125" style="99" customWidth="1"/>
    <col min="7687" max="7687" width="3.42578125" style="99" customWidth="1"/>
    <col min="7688" max="7688" width="6.42578125" style="99" customWidth="1"/>
    <col min="7689" max="7689" width="10.42578125" style="99" customWidth="1"/>
    <col min="7690" max="7690" width="7.85546875" style="99" customWidth="1"/>
    <col min="7691" max="7691" width="13.140625" style="99" customWidth="1"/>
    <col min="7692" max="7692" width="18.85546875" style="99" customWidth="1"/>
    <col min="7693" max="7932" width="9.140625" style="99" customWidth="1"/>
    <col min="7933" max="7936" width="8.85546875" style="99"/>
    <col min="7937" max="7937" width="7.140625" style="99" customWidth="1"/>
    <col min="7938" max="7939" width="3.140625" style="99" customWidth="1"/>
    <col min="7940" max="7940" width="4.28515625" style="99" customWidth="1"/>
    <col min="7941" max="7941" width="8.7109375" style="99" customWidth="1"/>
    <col min="7942" max="7942" width="16.42578125" style="99" customWidth="1"/>
    <col min="7943" max="7943" width="3.42578125" style="99" customWidth="1"/>
    <col min="7944" max="7944" width="6.42578125" style="99" customWidth="1"/>
    <col min="7945" max="7945" width="10.42578125" style="99" customWidth="1"/>
    <col min="7946" max="7946" width="7.85546875" style="99" customWidth="1"/>
    <col min="7947" max="7947" width="13.140625" style="99" customWidth="1"/>
    <col min="7948" max="7948" width="18.85546875" style="99" customWidth="1"/>
    <col min="7949" max="8188" width="9.140625" style="99" customWidth="1"/>
    <col min="8189" max="8192" width="8.85546875" style="99"/>
    <col min="8193" max="8193" width="7.140625" style="99" customWidth="1"/>
    <col min="8194" max="8195" width="3.140625" style="99" customWidth="1"/>
    <col min="8196" max="8196" width="4.28515625" style="99" customWidth="1"/>
    <col min="8197" max="8197" width="8.7109375" style="99" customWidth="1"/>
    <col min="8198" max="8198" width="16.42578125" style="99" customWidth="1"/>
    <col min="8199" max="8199" width="3.42578125" style="99" customWidth="1"/>
    <col min="8200" max="8200" width="6.42578125" style="99" customWidth="1"/>
    <col min="8201" max="8201" width="10.42578125" style="99" customWidth="1"/>
    <col min="8202" max="8202" width="7.85546875" style="99" customWidth="1"/>
    <col min="8203" max="8203" width="13.140625" style="99" customWidth="1"/>
    <col min="8204" max="8204" width="18.85546875" style="99" customWidth="1"/>
    <col min="8205" max="8444" width="9.140625" style="99" customWidth="1"/>
    <col min="8445" max="8448" width="8.85546875" style="99"/>
    <col min="8449" max="8449" width="7.140625" style="99" customWidth="1"/>
    <col min="8450" max="8451" width="3.140625" style="99" customWidth="1"/>
    <col min="8452" max="8452" width="4.28515625" style="99" customWidth="1"/>
    <col min="8453" max="8453" width="8.7109375" style="99" customWidth="1"/>
    <col min="8454" max="8454" width="16.42578125" style="99" customWidth="1"/>
    <col min="8455" max="8455" width="3.42578125" style="99" customWidth="1"/>
    <col min="8456" max="8456" width="6.42578125" style="99" customWidth="1"/>
    <col min="8457" max="8457" width="10.42578125" style="99" customWidth="1"/>
    <col min="8458" max="8458" width="7.85546875" style="99" customWidth="1"/>
    <col min="8459" max="8459" width="13.140625" style="99" customWidth="1"/>
    <col min="8460" max="8460" width="18.85546875" style="99" customWidth="1"/>
    <col min="8461" max="8700" width="9.140625" style="99" customWidth="1"/>
    <col min="8701" max="8704" width="8.85546875" style="99"/>
    <col min="8705" max="8705" width="7.140625" style="99" customWidth="1"/>
    <col min="8706" max="8707" width="3.140625" style="99" customWidth="1"/>
    <col min="8708" max="8708" width="4.28515625" style="99" customWidth="1"/>
    <col min="8709" max="8709" width="8.7109375" style="99" customWidth="1"/>
    <col min="8710" max="8710" width="16.42578125" style="99" customWidth="1"/>
    <col min="8711" max="8711" width="3.42578125" style="99" customWidth="1"/>
    <col min="8712" max="8712" width="6.42578125" style="99" customWidth="1"/>
    <col min="8713" max="8713" width="10.42578125" style="99" customWidth="1"/>
    <col min="8714" max="8714" width="7.85546875" style="99" customWidth="1"/>
    <col min="8715" max="8715" width="13.140625" style="99" customWidth="1"/>
    <col min="8716" max="8716" width="18.85546875" style="99" customWidth="1"/>
    <col min="8717" max="8956" width="9.140625" style="99" customWidth="1"/>
    <col min="8957" max="8960" width="8.85546875" style="99"/>
    <col min="8961" max="8961" width="7.140625" style="99" customWidth="1"/>
    <col min="8962" max="8963" width="3.140625" style="99" customWidth="1"/>
    <col min="8964" max="8964" width="4.28515625" style="99" customWidth="1"/>
    <col min="8965" max="8965" width="8.7109375" style="99" customWidth="1"/>
    <col min="8966" max="8966" width="16.42578125" style="99" customWidth="1"/>
    <col min="8967" max="8967" width="3.42578125" style="99" customWidth="1"/>
    <col min="8968" max="8968" width="6.42578125" style="99" customWidth="1"/>
    <col min="8969" max="8969" width="10.42578125" style="99" customWidth="1"/>
    <col min="8970" max="8970" width="7.85546875" style="99" customWidth="1"/>
    <col min="8971" max="8971" width="13.140625" style="99" customWidth="1"/>
    <col min="8972" max="8972" width="18.85546875" style="99" customWidth="1"/>
    <col min="8973" max="9212" width="9.140625" style="99" customWidth="1"/>
    <col min="9213" max="9216" width="8.85546875" style="99"/>
    <col min="9217" max="9217" width="7.140625" style="99" customWidth="1"/>
    <col min="9218" max="9219" width="3.140625" style="99" customWidth="1"/>
    <col min="9220" max="9220" width="4.28515625" style="99" customWidth="1"/>
    <col min="9221" max="9221" width="8.7109375" style="99" customWidth="1"/>
    <col min="9222" max="9222" width="16.42578125" style="99" customWidth="1"/>
    <col min="9223" max="9223" width="3.42578125" style="99" customWidth="1"/>
    <col min="9224" max="9224" width="6.42578125" style="99" customWidth="1"/>
    <col min="9225" max="9225" width="10.42578125" style="99" customWidth="1"/>
    <col min="9226" max="9226" width="7.85546875" style="99" customWidth="1"/>
    <col min="9227" max="9227" width="13.140625" style="99" customWidth="1"/>
    <col min="9228" max="9228" width="18.85546875" style="99" customWidth="1"/>
    <col min="9229" max="9468" width="9.140625" style="99" customWidth="1"/>
    <col min="9469" max="9472" width="8.85546875" style="99"/>
    <col min="9473" max="9473" width="7.140625" style="99" customWidth="1"/>
    <col min="9474" max="9475" width="3.140625" style="99" customWidth="1"/>
    <col min="9476" max="9476" width="4.28515625" style="99" customWidth="1"/>
    <col min="9477" max="9477" width="8.7109375" style="99" customWidth="1"/>
    <col min="9478" max="9478" width="16.42578125" style="99" customWidth="1"/>
    <col min="9479" max="9479" width="3.42578125" style="99" customWidth="1"/>
    <col min="9480" max="9480" width="6.42578125" style="99" customWidth="1"/>
    <col min="9481" max="9481" width="10.42578125" style="99" customWidth="1"/>
    <col min="9482" max="9482" width="7.85546875" style="99" customWidth="1"/>
    <col min="9483" max="9483" width="13.140625" style="99" customWidth="1"/>
    <col min="9484" max="9484" width="18.85546875" style="99" customWidth="1"/>
    <col min="9485" max="9724" width="9.140625" style="99" customWidth="1"/>
    <col min="9725" max="9728" width="8.85546875" style="99"/>
    <col min="9729" max="9729" width="7.140625" style="99" customWidth="1"/>
    <col min="9730" max="9731" width="3.140625" style="99" customWidth="1"/>
    <col min="9732" max="9732" width="4.28515625" style="99" customWidth="1"/>
    <col min="9733" max="9733" width="8.7109375" style="99" customWidth="1"/>
    <col min="9734" max="9734" width="16.42578125" style="99" customWidth="1"/>
    <col min="9735" max="9735" width="3.42578125" style="99" customWidth="1"/>
    <col min="9736" max="9736" width="6.42578125" style="99" customWidth="1"/>
    <col min="9737" max="9737" width="10.42578125" style="99" customWidth="1"/>
    <col min="9738" max="9738" width="7.85546875" style="99" customWidth="1"/>
    <col min="9739" max="9739" width="13.140625" style="99" customWidth="1"/>
    <col min="9740" max="9740" width="18.85546875" style="99" customWidth="1"/>
    <col min="9741" max="9980" width="9.140625" style="99" customWidth="1"/>
    <col min="9981" max="9984" width="8.85546875" style="99"/>
    <col min="9985" max="9985" width="7.140625" style="99" customWidth="1"/>
    <col min="9986" max="9987" width="3.140625" style="99" customWidth="1"/>
    <col min="9988" max="9988" width="4.28515625" style="99" customWidth="1"/>
    <col min="9989" max="9989" width="8.7109375" style="99" customWidth="1"/>
    <col min="9990" max="9990" width="16.42578125" style="99" customWidth="1"/>
    <col min="9991" max="9991" width="3.42578125" style="99" customWidth="1"/>
    <col min="9992" max="9992" width="6.42578125" style="99" customWidth="1"/>
    <col min="9993" max="9993" width="10.42578125" style="99" customWidth="1"/>
    <col min="9994" max="9994" width="7.85546875" style="99" customWidth="1"/>
    <col min="9995" max="9995" width="13.140625" style="99" customWidth="1"/>
    <col min="9996" max="9996" width="18.85546875" style="99" customWidth="1"/>
    <col min="9997" max="10236" width="9.140625" style="99" customWidth="1"/>
    <col min="10237" max="10240" width="8.85546875" style="99"/>
    <col min="10241" max="10241" width="7.140625" style="99" customWidth="1"/>
    <col min="10242" max="10243" width="3.140625" style="99" customWidth="1"/>
    <col min="10244" max="10244" width="4.28515625" style="99" customWidth="1"/>
    <col min="10245" max="10245" width="8.7109375" style="99" customWidth="1"/>
    <col min="10246" max="10246" width="16.42578125" style="99" customWidth="1"/>
    <col min="10247" max="10247" width="3.42578125" style="99" customWidth="1"/>
    <col min="10248" max="10248" width="6.42578125" style="99" customWidth="1"/>
    <col min="10249" max="10249" width="10.42578125" style="99" customWidth="1"/>
    <col min="10250" max="10250" width="7.85546875" style="99" customWidth="1"/>
    <col min="10251" max="10251" width="13.140625" style="99" customWidth="1"/>
    <col min="10252" max="10252" width="18.85546875" style="99" customWidth="1"/>
    <col min="10253" max="10492" width="9.140625" style="99" customWidth="1"/>
    <col min="10493" max="10496" width="8.85546875" style="99"/>
    <col min="10497" max="10497" width="7.140625" style="99" customWidth="1"/>
    <col min="10498" max="10499" width="3.140625" style="99" customWidth="1"/>
    <col min="10500" max="10500" width="4.28515625" style="99" customWidth="1"/>
    <col min="10501" max="10501" width="8.7109375" style="99" customWidth="1"/>
    <col min="10502" max="10502" width="16.42578125" style="99" customWidth="1"/>
    <col min="10503" max="10503" width="3.42578125" style="99" customWidth="1"/>
    <col min="10504" max="10504" width="6.42578125" style="99" customWidth="1"/>
    <col min="10505" max="10505" width="10.42578125" style="99" customWidth="1"/>
    <col min="10506" max="10506" width="7.85546875" style="99" customWidth="1"/>
    <col min="10507" max="10507" width="13.140625" style="99" customWidth="1"/>
    <col min="10508" max="10508" width="18.85546875" style="99" customWidth="1"/>
    <col min="10509" max="10748" width="9.140625" style="99" customWidth="1"/>
    <col min="10749" max="10752" width="8.85546875" style="99"/>
    <col min="10753" max="10753" width="7.140625" style="99" customWidth="1"/>
    <col min="10754" max="10755" width="3.140625" style="99" customWidth="1"/>
    <col min="10756" max="10756" width="4.28515625" style="99" customWidth="1"/>
    <col min="10757" max="10757" width="8.7109375" style="99" customWidth="1"/>
    <col min="10758" max="10758" width="16.42578125" style="99" customWidth="1"/>
    <col min="10759" max="10759" width="3.42578125" style="99" customWidth="1"/>
    <col min="10760" max="10760" width="6.42578125" style="99" customWidth="1"/>
    <col min="10761" max="10761" width="10.42578125" style="99" customWidth="1"/>
    <col min="10762" max="10762" width="7.85546875" style="99" customWidth="1"/>
    <col min="10763" max="10763" width="13.140625" style="99" customWidth="1"/>
    <col min="10764" max="10764" width="18.85546875" style="99" customWidth="1"/>
    <col min="10765" max="11004" width="9.140625" style="99" customWidth="1"/>
    <col min="11005" max="11008" width="8.85546875" style="99"/>
    <col min="11009" max="11009" width="7.140625" style="99" customWidth="1"/>
    <col min="11010" max="11011" width="3.140625" style="99" customWidth="1"/>
    <col min="11012" max="11012" width="4.28515625" style="99" customWidth="1"/>
    <col min="11013" max="11013" width="8.7109375" style="99" customWidth="1"/>
    <col min="11014" max="11014" width="16.42578125" style="99" customWidth="1"/>
    <col min="11015" max="11015" width="3.42578125" style="99" customWidth="1"/>
    <col min="11016" max="11016" width="6.42578125" style="99" customWidth="1"/>
    <col min="11017" max="11017" width="10.42578125" style="99" customWidth="1"/>
    <col min="11018" max="11018" width="7.85546875" style="99" customWidth="1"/>
    <col min="11019" max="11019" width="13.140625" style="99" customWidth="1"/>
    <col min="11020" max="11020" width="18.85546875" style="99" customWidth="1"/>
    <col min="11021" max="11260" width="9.140625" style="99" customWidth="1"/>
    <col min="11261" max="11264" width="8.85546875" style="99"/>
    <col min="11265" max="11265" width="7.140625" style="99" customWidth="1"/>
    <col min="11266" max="11267" width="3.140625" style="99" customWidth="1"/>
    <col min="11268" max="11268" width="4.28515625" style="99" customWidth="1"/>
    <col min="11269" max="11269" width="8.7109375" style="99" customWidth="1"/>
    <col min="11270" max="11270" width="16.42578125" style="99" customWidth="1"/>
    <col min="11271" max="11271" width="3.42578125" style="99" customWidth="1"/>
    <col min="11272" max="11272" width="6.42578125" style="99" customWidth="1"/>
    <col min="11273" max="11273" width="10.42578125" style="99" customWidth="1"/>
    <col min="11274" max="11274" width="7.85546875" style="99" customWidth="1"/>
    <col min="11275" max="11275" width="13.140625" style="99" customWidth="1"/>
    <col min="11276" max="11276" width="18.85546875" style="99" customWidth="1"/>
    <col min="11277" max="11516" width="9.140625" style="99" customWidth="1"/>
    <col min="11517" max="11520" width="8.85546875" style="99"/>
    <col min="11521" max="11521" width="7.140625" style="99" customWidth="1"/>
    <col min="11522" max="11523" width="3.140625" style="99" customWidth="1"/>
    <col min="11524" max="11524" width="4.28515625" style="99" customWidth="1"/>
    <col min="11525" max="11525" width="8.7109375" style="99" customWidth="1"/>
    <col min="11526" max="11526" width="16.42578125" style="99" customWidth="1"/>
    <col min="11527" max="11527" width="3.42578125" style="99" customWidth="1"/>
    <col min="11528" max="11528" width="6.42578125" style="99" customWidth="1"/>
    <col min="11529" max="11529" width="10.42578125" style="99" customWidth="1"/>
    <col min="11530" max="11530" width="7.85546875" style="99" customWidth="1"/>
    <col min="11531" max="11531" width="13.140625" style="99" customWidth="1"/>
    <col min="11532" max="11532" width="18.85546875" style="99" customWidth="1"/>
    <col min="11533" max="11772" width="9.140625" style="99" customWidth="1"/>
    <col min="11773" max="11776" width="8.85546875" style="99"/>
    <col min="11777" max="11777" width="7.140625" style="99" customWidth="1"/>
    <col min="11778" max="11779" width="3.140625" style="99" customWidth="1"/>
    <col min="11780" max="11780" width="4.28515625" style="99" customWidth="1"/>
    <col min="11781" max="11781" width="8.7109375" style="99" customWidth="1"/>
    <col min="11782" max="11782" width="16.42578125" style="99" customWidth="1"/>
    <col min="11783" max="11783" width="3.42578125" style="99" customWidth="1"/>
    <col min="11784" max="11784" width="6.42578125" style="99" customWidth="1"/>
    <col min="11785" max="11785" width="10.42578125" style="99" customWidth="1"/>
    <col min="11786" max="11786" width="7.85546875" style="99" customWidth="1"/>
    <col min="11787" max="11787" width="13.140625" style="99" customWidth="1"/>
    <col min="11788" max="11788" width="18.85546875" style="99" customWidth="1"/>
    <col min="11789" max="12028" width="9.140625" style="99" customWidth="1"/>
    <col min="12029" max="12032" width="8.85546875" style="99"/>
    <col min="12033" max="12033" width="7.140625" style="99" customWidth="1"/>
    <col min="12034" max="12035" width="3.140625" style="99" customWidth="1"/>
    <col min="12036" max="12036" width="4.28515625" style="99" customWidth="1"/>
    <col min="12037" max="12037" width="8.7109375" style="99" customWidth="1"/>
    <col min="12038" max="12038" width="16.42578125" style="99" customWidth="1"/>
    <col min="12039" max="12039" width="3.42578125" style="99" customWidth="1"/>
    <col min="12040" max="12040" width="6.42578125" style="99" customWidth="1"/>
    <col min="12041" max="12041" width="10.42578125" style="99" customWidth="1"/>
    <col min="12042" max="12042" width="7.85546875" style="99" customWidth="1"/>
    <col min="12043" max="12043" width="13.140625" style="99" customWidth="1"/>
    <col min="12044" max="12044" width="18.85546875" style="99" customWidth="1"/>
    <col min="12045" max="12284" width="9.140625" style="99" customWidth="1"/>
    <col min="12285" max="12288" width="8.85546875" style="99"/>
    <col min="12289" max="12289" width="7.140625" style="99" customWidth="1"/>
    <col min="12290" max="12291" width="3.140625" style="99" customWidth="1"/>
    <col min="12292" max="12292" width="4.28515625" style="99" customWidth="1"/>
    <col min="12293" max="12293" width="8.7109375" style="99" customWidth="1"/>
    <col min="12294" max="12294" width="16.42578125" style="99" customWidth="1"/>
    <col min="12295" max="12295" width="3.42578125" style="99" customWidth="1"/>
    <col min="12296" max="12296" width="6.42578125" style="99" customWidth="1"/>
    <col min="12297" max="12297" width="10.42578125" style="99" customWidth="1"/>
    <col min="12298" max="12298" width="7.85546875" style="99" customWidth="1"/>
    <col min="12299" max="12299" width="13.140625" style="99" customWidth="1"/>
    <col min="12300" max="12300" width="18.85546875" style="99" customWidth="1"/>
    <col min="12301" max="12540" width="9.140625" style="99" customWidth="1"/>
    <col min="12541" max="12544" width="8.85546875" style="99"/>
    <col min="12545" max="12545" width="7.140625" style="99" customWidth="1"/>
    <col min="12546" max="12547" width="3.140625" style="99" customWidth="1"/>
    <col min="12548" max="12548" width="4.28515625" style="99" customWidth="1"/>
    <col min="12549" max="12549" width="8.7109375" style="99" customWidth="1"/>
    <col min="12550" max="12550" width="16.42578125" style="99" customWidth="1"/>
    <col min="12551" max="12551" width="3.42578125" style="99" customWidth="1"/>
    <col min="12552" max="12552" width="6.42578125" style="99" customWidth="1"/>
    <col min="12553" max="12553" width="10.42578125" style="99" customWidth="1"/>
    <col min="12554" max="12554" width="7.85546875" style="99" customWidth="1"/>
    <col min="12555" max="12555" width="13.140625" style="99" customWidth="1"/>
    <col min="12556" max="12556" width="18.85546875" style="99" customWidth="1"/>
    <col min="12557" max="12796" width="9.140625" style="99" customWidth="1"/>
    <col min="12797" max="12800" width="8.85546875" style="99"/>
    <col min="12801" max="12801" width="7.140625" style="99" customWidth="1"/>
    <col min="12802" max="12803" width="3.140625" style="99" customWidth="1"/>
    <col min="12804" max="12804" width="4.28515625" style="99" customWidth="1"/>
    <col min="12805" max="12805" width="8.7109375" style="99" customWidth="1"/>
    <col min="12806" max="12806" width="16.42578125" style="99" customWidth="1"/>
    <col min="12807" max="12807" width="3.42578125" style="99" customWidth="1"/>
    <col min="12808" max="12808" width="6.42578125" style="99" customWidth="1"/>
    <col min="12809" max="12809" width="10.42578125" style="99" customWidth="1"/>
    <col min="12810" max="12810" width="7.85546875" style="99" customWidth="1"/>
    <col min="12811" max="12811" width="13.140625" style="99" customWidth="1"/>
    <col min="12812" max="12812" width="18.85546875" style="99" customWidth="1"/>
    <col min="12813" max="13052" width="9.140625" style="99" customWidth="1"/>
    <col min="13053" max="13056" width="8.85546875" style="99"/>
    <col min="13057" max="13057" width="7.140625" style="99" customWidth="1"/>
    <col min="13058" max="13059" width="3.140625" style="99" customWidth="1"/>
    <col min="13060" max="13060" width="4.28515625" style="99" customWidth="1"/>
    <col min="13061" max="13061" width="8.7109375" style="99" customWidth="1"/>
    <col min="13062" max="13062" width="16.42578125" style="99" customWidth="1"/>
    <col min="13063" max="13063" width="3.42578125" style="99" customWidth="1"/>
    <col min="13064" max="13064" width="6.42578125" style="99" customWidth="1"/>
    <col min="13065" max="13065" width="10.42578125" style="99" customWidth="1"/>
    <col min="13066" max="13066" width="7.85546875" style="99" customWidth="1"/>
    <col min="13067" max="13067" width="13.140625" style="99" customWidth="1"/>
    <col min="13068" max="13068" width="18.85546875" style="99" customWidth="1"/>
    <col min="13069" max="13308" width="9.140625" style="99" customWidth="1"/>
    <col min="13309" max="13312" width="8.85546875" style="99"/>
    <col min="13313" max="13313" width="7.140625" style="99" customWidth="1"/>
    <col min="13314" max="13315" width="3.140625" style="99" customWidth="1"/>
    <col min="13316" max="13316" width="4.28515625" style="99" customWidth="1"/>
    <col min="13317" max="13317" width="8.7109375" style="99" customWidth="1"/>
    <col min="13318" max="13318" width="16.42578125" style="99" customWidth="1"/>
    <col min="13319" max="13319" width="3.42578125" style="99" customWidth="1"/>
    <col min="13320" max="13320" width="6.42578125" style="99" customWidth="1"/>
    <col min="13321" max="13321" width="10.42578125" style="99" customWidth="1"/>
    <col min="13322" max="13322" width="7.85546875" style="99" customWidth="1"/>
    <col min="13323" max="13323" width="13.140625" style="99" customWidth="1"/>
    <col min="13324" max="13324" width="18.85546875" style="99" customWidth="1"/>
    <col min="13325" max="13564" width="9.140625" style="99" customWidth="1"/>
    <col min="13565" max="13568" width="8.85546875" style="99"/>
    <col min="13569" max="13569" width="7.140625" style="99" customWidth="1"/>
    <col min="13570" max="13571" width="3.140625" style="99" customWidth="1"/>
    <col min="13572" max="13572" width="4.28515625" style="99" customWidth="1"/>
    <col min="13573" max="13573" width="8.7109375" style="99" customWidth="1"/>
    <col min="13574" max="13574" width="16.42578125" style="99" customWidth="1"/>
    <col min="13575" max="13575" width="3.42578125" style="99" customWidth="1"/>
    <col min="13576" max="13576" width="6.42578125" style="99" customWidth="1"/>
    <col min="13577" max="13577" width="10.42578125" style="99" customWidth="1"/>
    <col min="13578" max="13578" width="7.85546875" style="99" customWidth="1"/>
    <col min="13579" max="13579" width="13.140625" style="99" customWidth="1"/>
    <col min="13580" max="13580" width="18.85546875" style="99" customWidth="1"/>
    <col min="13581" max="13820" width="9.140625" style="99" customWidth="1"/>
    <col min="13821" max="13824" width="8.85546875" style="99"/>
    <col min="13825" max="13825" width="7.140625" style="99" customWidth="1"/>
    <col min="13826" max="13827" width="3.140625" style="99" customWidth="1"/>
    <col min="13828" max="13828" width="4.28515625" style="99" customWidth="1"/>
    <col min="13829" max="13829" width="8.7109375" style="99" customWidth="1"/>
    <col min="13830" max="13830" width="16.42578125" style="99" customWidth="1"/>
    <col min="13831" max="13831" width="3.42578125" style="99" customWidth="1"/>
    <col min="13832" max="13832" width="6.42578125" style="99" customWidth="1"/>
    <col min="13833" max="13833" width="10.42578125" style="99" customWidth="1"/>
    <col min="13834" max="13834" width="7.85546875" style="99" customWidth="1"/>
    <col min="13835" max="13835" width="13.140625" style="99" customWidth="1"/>
    <col min="13836" max="13836" width="18.85546875" style="99" customWidth="1"/>
    <col min="13837" max="14076" width="9.140625" style="99" customWidth="1"/>
    <col min="14077" max="14080" width="8.85546875" style="99"/>
    <col min="14081" max="14081" width="7.140625" style="99" customWidth="1"/>
    <col min="14082" max="14083" width="3.140625" style="99" customWidth="1"/>
    <col min="14084" max="14084" width="4.28515625" style="99" customWidth="1"/>
    <col min="14085" max="14085" width="8.7109375" style="99" customWidth="1"/>
    <col min="14086" max="14086" width="16.42578125" style="99" customWidth="1"/>
    <col min="14087" max="14087" width="3.42578125" style="99" customWidth="1"/>
    <col min="14088" max="14088" width="6.42578125" style="99" customWidth="1"/>
    <col min="14089" max="14089" width="10.42578125" style="99" customWidth="1"/>
    <col min="14090" max="14090" width="7.85546875" style="99" customWidth="1"/>
    <col min="14091" max="14091" width="13.140625" style="99" customWidth="1"/>
    <col min="14092" max="14092" width="18.85546875" style="99" customWidth="1"/>
    <col min="14093" max="14332" width="9.140625" style="99" customWidth="1"/>
    <col min="14333" max="14336" width="8.85546875" style="99"/>
    <col min="14337" max="14337" width="7.140625" style="99" customWidth="1"/>
    <col min="14338" max="14339" width="3.140625" style="99" customWidth="1"/>
    <col min="14340" max="14340" width="4.28515625" style="99" customWidth="1"/>
    <col min="14341" max="14341" width="8.7109375" style="99" customWidth="1"/>
    <col min="14342" max="14342" width="16.42578125" style="99" customWidth="1"/>
    <col min="14343" max="14343" width="3.42578125" style="99" customWidth="1"/>
    <col min="14344" max="14344" width="6.42578125" style="99" customWidth="1"/>
    <col min="14345" max="14345" width="10.42578125" style="99" customWidth="1"/>
    <col min="14346" max="14346" width="7.85546875" style="99" customWidth="1"/>
    <col min="14347" max="14347" width="13.140625" style="99" customWidth="1"/>
    <col min="14348" max="14348" width="18.85546875" style="99" customWidth="1"/>
    <col min="14349" max="14588" width="9.140625" style="99" customWidth="1"/>
    <col min="14589" max="14592" width="8.85546875" style="99"/>
    <col min="14593" max="14593" width="7.140625" style="99" customWidth="1"/>
    <col min="14594" max="14595" width="3.140625" style="99" customWidth="1"/>
    <col min="14596" max="14596" width="4.28515625" style="99" customWidth="1"/>
    <col min="14597" max="14597" width="8.7109375" style="99" customWidth="1"/>
    <col min="14598" max="14598" width="16.42578125" style="99" customWidth="1"/>
    <col min="14599" max="14599" width="3.42578125" style="99" customWidth="1"/>
    <col min="14600" max="14600" width="6.42578125" style="99" customWidth="1"/>
    <col min="14601" max="14601" width="10.42578125" style="99" customWidth="1"/>
    <col min="14602" max="14602" width="7.85546875" style="99" customWidth="1"/>
    <col min="14603" max="14603" width="13.140625" style="99" customWidth="1"/>
    <col min="14604" max="14604" width="18.85546875" style="99" customWidth="1"/>
    <col min="14605" max="14844" width="9.140625" style="99" customWidth="1"/>
    <col min="14845" max="14848" width="8.85546875" style="99"/>
    <col min="14849" max="14849" width="7.140625" style="99" customWidth="1"/>
    <col min="14850" max="14851" width="3.140625" style="99" customWidth="1"/>
    <col min="14852" max="14852" width="4.28515625" style="99" customWidth="1"/>
    <col min="14853" max="14853" width="8.7109375" style="99" customWidth="1"/>
    <col min="14854" max="14854" width="16.42578125" style="99" customWidth="1"/>
    <col min="14855" max="14855" width="3.42578125" style="99" customWidth="1"/>
    <col min="14856" max="14856" width="6.42578125" style="99" customWidth="1"/>
    <col min="14857" max="14857" width="10.42578125" style="99" customWidth="1"/>
    <col min="14858" max="14858" width="7.85546875" style="99" customWidth="1"/>
    <col min="14859" max="14859" width="13.140625" style="99" customWidth="1"/>
    <col min="14860" max="14860" width="18.85546875" style="99" customWidth="1"/>
    <col min="14861" max="15100" width="9.140625" style="99" customWidth="1"/>
    <col min="15101" max="15104" width="8.85546875" style="99"/>
    <col min="15105" max="15105" width="7.140625" style="99" customWidth="1"/>
    <col min="15106" max="15107" width="3.140625" style="99" customWidth="1"/>
    <col min="15108" max="15108" width="4.28515625" style="99" customWidth="1"/>
    <col min="15109" max="15109" width="8.7109375" style="99" customWidth="1"/>
    <col min="15110" max="15110" width="16.42578125" style="99" customWidth="1"/>
    <col min="15111" max="15111" width="3.42578125" style="99" customWidth="1"/>
    <col min="15112" max="15112" width="6.42578125" style="99" customWidth="1"/>
    <col min="15113" max="15113" width="10.42578125" style="99" customWidth="1"/>
    <col min="15114" max="15114" width="7.85546875" style="99" customWidth="1"/>
    <col min="15115" max="15115" width="13.140625" style="99" customWidth="1"/>
    <col min="15116" max="15116" width="18.85546875" style="99" customWidth="1"/>
    <col min="15117" max="15356" width="9.140625" style="99" customWidth="1"/>
    <col min="15357" max="15360" width="8.85546875" style="99"/>
    <col min="15361" max="15361" width="7.140625" style="99" customWidth="1"/>
    <col min="15362" max="15363" width="3.140625" style="99" customWidth="1"/>
    <col min="15364" max="15364" width="4.28515625" style="99" customWidth="1"/>
    <col min="15365" max="15365" width="8.7109375" style="99" customWidth="1"/>
    <col min="15366" max="15366" width="16.42578125" style="99" customWidth="1"/>
    <col min="15367" max="15367" width="3.42578125" style="99" customWidth="1"/>
    <col min="15368" max="15368" width="6.42578125" style="99" customWidth="1"/>
    <col min="15369" max="15369" width="10.42578125" style="99" customWidth="1"/>
    <col min="15370" max="15370" width="7.85546875" style="99" customWidth="1"/>
    <col min="15371" max="15371" width="13.140625" style="99" customWidth="1"/>
    <col min="15372" max="15372" width="18.85546875" style="99" customWidth="1"/>
    <col min="15373" max="15612" width="9.140625" style="99" customWidth="1"/>
    <col min="15613" max="15616" width="8.85546875" style="99"/>
    <col min="15617" max="15617" width="7.140625" style="99" customWidth="1"/>
    <col min="15618" max="15619" width="3.140625" style="99" customWidth="1"/>
    <col min="15620" max="15620" width="4.28515625" style="99" customWidth="1"/>
    <col min="15621" max="15621" width="8.7109375" style="99" customWidth="1"/>
    <col min="15622" max="15622" width="16.42578125" style="99" customWidth="1"/>
    <col min="15623" max="15623" width="3.42578125" style="99" customWidth="1"/>
    <col min="15624" max="15624" width="6.42578125" style="99" customWidth="1"/>
    <col min="15625" max="15625" width="10.42578125" style="99" customWidth="1"/>
    <col min="15626" max="15626" width="7.85546875" style="99" customWidth="1"/>
    <col min="15627" max="15627" width="13.140625" style="99" customWidth="1"/>
    <col min="15628" max="15628" width="18.85546875" style="99" customWidth="1"/>
    <col min="15629" max="15868" width="9.140625" style="99" customWidth="1"/>
    <col min="15869" max="15872" width="8.85546875" style="99"/>
    <col min="15873" max="15873" width="7.140625" style="99" customWidth="1"/>
    <col min="15874" max="15875" width="3.140625" style="99" customWidth="1"/>
    <col min="15876" max="15876" width="4.28515625" style="99" customWidth="1"/>
    <col min="15877" max="15877" width="8.7109375" style="99" customWidth="1"/>
    <col min="15878" max="15878" width="16.42578125" style="99" customWidth="1"/>
    <col min="15879" max="15879" width="3.42578125" style="99" customWidth="1"/>
    <col min="15880" max="15880" width="6.42578125" style="99" customWidth="1"/>
    <col min="15881" max="15881" width="10.42578125" style="99" customWidth="1"/>
    <col min="15882" max="15882" width="7.85546875" style="99" customWidth="1"/>
    <col min="15883" max="15883" width="13.140625" style="99" customWidth="1"/>
    <col min="15884" max="15884" width="18.85546875" style="99" customWidth="1"/>
    <col min="15885" max="16124" width="9.140625" style="99" customWidth="1"/>
    <col min="16125" max="16128" width="8.85546875" style="99"/>
    <col min="16129" max="16129" width="7.140625" style="99" customWidth="1"/>
    <col min="16130" max="16131" width="3.140625" style="99" customWidth="1"/>
    <col min="16132" max="16132" width="4.28515625" style="99" customWidth="1"/>
    <col min="16133" max="16133" width="8.7109375" style="99" customWidth="1"/>
    <col min="16134" max="16134" width="16.42578125" style="99" customWidth="1"/>
    <col min="16135" max="16135" width="3.42578125" style="99" customWidth="1"/>
    <col min="16136" max="16136" width="6.42578125" style="99" customWidth="1"/>
    <col min="16137" max="16137" width="10.42578125" style="99" customWidth="1"/>
    <col min="16138" max="16138" width="7.85546875" style="99" customWidth="1"/>
    <col min="16139" max="16139" width="13.140625" style="99" customWidth="1"/>
    <col min="16140" max="16140" width="18.85546875" style="99" customWidth="1"/>
    <col min="16141" max="16380" width="9.140625" style="99" customWidth="1"/>
    <col min="16381" max="16384" width="8.85546875" style="99"/>
  </cols>
  <sheetData>
    <row r="1" spans="1:15">
      <c r="A1" s="1"/>
      <c r="E1" s="1" t="s">
        <v>0</v>
      </c>
      <c r="F1" s="1" t="s">
        <v>0</v>
      </c>
      <c r="G1" s="1" t="s">
        <v>0</v>
      </c>
      <c r="H1" s="3"/>
      <c r="I1" s="4" t="s">
        <v>0</v>
      </c>
      <c r="J1" s="3"/>
      <c r="K1" s="5"/>
    </row>
    <row r="2" spans="1: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7" t="s">
        <v>1</v>
      </c>
    </row>
    <row r="3" spans="1:15">
      <c r="B3" s="6"/>
      <c r="C3" s="6"/>
      <c r="D3" s="6"/>
      <c r="E3" s="6"/>
      <c r="F3" s="6"/>
      <c r="G3" s="6"/>
      <c r="H3" s="6"/>
      <c r="I3" s="6"/>
      <c r="J3" s="6" t="s">
        <v>2</v>
      </c>
      <c r="K3" s="8"/>
      <c r="L3" s="9" t="s">
        <v>3</v>
      </c>
    </row>
    <row r="4" spans="1:15" ht="27" customHeight="1">
      <c r="A4" s="149" t="s">
        <v>4</v>
      </c>
      <c r="B4" s="149"/>
      <c r="C4" s="149"/>
      <c r="D4" s="149"/>
      <c r="E4" s="149"/>
      <c r="F4" s="149"/>
      <c r="G4" s="149"/>
      <c r="H4" s="149"/>
      <c r="I4" s="6"/>
      <c r="J4" s="10"/>
      <c r="K4" s="11" t="s">
        <v>5</v>
      </c>
      <c r="L4" s="12" t="s">
        <v>6</v>
      </c>
    </row>
    <row r="5" spans="1:15">
      <c r="A5" s="150" t="s">
        <v>7</v>
      </c>
      <c r="B5" s="150"/>
      <c r="C5" s="150"/>
      <c r="D5" s="150"/>
      <c r="E5" s="150"/>
      <c r="F5" s="150"/>
      <c r="G5" s="150"/>
      <c r="H5" s="150"/>
      <c r="I5" s="6"/>
      <c r="J5" s="6"/>
      <c r="K5" s="6"/>
      <c r="L5" s="6"/>
    </row>
    <row r="6" spans="1:15" ht="27" customHeight="1">
      <c r="A6" s="13" t="s">
        <v>8</v>
      </c>
      <c r="B6" s="13"/>
      <c r="C6" s="13"/>
      <c r="D6" s="14"/>
      <c r="E6" s="14"/>
      <c r="F6" s="14"/>
      <c r="G6" s="14"/>
      <c r="H6" s="14"/>
      <c r="I6" s="14"/>
      <c r="J6" s="14"/>
      <c r="K6" s="14"/>
      <c r="L6" s="13"/>
    </row>
    <row r="7" spans="1:15" ht="15.75">
      <c r="A7" s="15" t="s">
        <v>9</v>
      </c>
      <c r="B7" s="13"/>
      <c r="C7" s="13"/>
      <c r="D7" s="14"/>
      <c r="E7" s="16"/>
      <c r="F7" s="16"/>
      <c r="G7" s="14"/>
      <c r="H7" s="17"/>
      <c r="I7" s="16"/>
      <c r="J7" s="14"/>
      <c r="K7" s="16"/>
      <c r="L7" s="13"/>
    </row>
    <row r="8" spans="1:15" ht="15.75">
      <c r="H8" s="18" t="s">
        <v>10</v>
      </c>
      <c r="J8" s="19"/>
      <c r="K8" s="19"/>
      <c r="L8" s="20">
        <v>1801003</v>
      </c>
    </row>
    <row r="9" spans="1:15" ht="5.25" customHeight="1">
      <c r="J9" s="19"/>
      <c r="K9" s="19"/>
      <c r="L9" s="21"/>
    </row>
    <row r="10" spans="1:15" ht="15" customHeight="1">
      <c r="A10" s="22" t="s">
        <v>11</v>
      </c>
      <c r="B10" s="23"/>
      <c r="C10" s="23"/>
      <c r="D10" s="23"/>
      <c r="E10" s="23"/>
      <c r="F10" s="22"/>
      <c r="G10" s="22"/>
      <c r="H10" s="22"/>
      <c r="I10" s="22"/>
      <c r="J10" s="22"/>
      <c r="K10" s="23"/>
      <c r="L10" s="23"/>
    </row>
    <row r="11" spans="1:15">
      <c r="L11" s="24"/>
    </row>
    <row r="12" spans="1:15" ht="23.25" customHeight="1">
      <c r="A12" s="151" t="s">
        <v>12</v>
      </c>
      <c r="B12" s="151"/>
      <c r="C12" s="151"/>
      <c r="D12" s="151"/>
      <c r="E12" s="151"/>
      <c r="F12" s="151"/>
      <c r="G12" s="151"/>
      <c r="H12" s="151"/>
      <c r="I12" s="151"/>
      <c r="J12" s="25" t="s">
        <v>13</v>
      </c>
      <c r="K12" s="26" t="s">
        <v>14</v>
      </c>
      <c r="L12" s="107" t="s">
        <v>15</v>
      </c>
    </row>
    <row r="13" spans="1:15" ht="16.5" customHeight="1">
      <c r="A13" s="152"/>
      <c r="B13" s="152"/>
      <c r="C13" s="152"/>
      <c r="D13" s="152"/>
      <c r="E13" s="152"/>
      <c r="F13" s="152"/>
      <c r="G13" s="152"/>
      <c r="H13" s="152"/>
      <c r="I13" s="152"/>
      <c r="J13" s="27" t="s">
        <v>16</v>
      </c>
      <c r="K13" s="27" t="s">
        <v>17</v>
      </c>
      <c r="L13" s="108"/>
    </row>
    <row r="14" spans="1:15">
      <c r="A14" s="153">
        <v>1</v>
      </c>
      <c r="B14" s="153"/>
      <c r="C14" s="153"/>
      <c r="D14" s="153"/>
      <c r="E14" s="153"/>
      <c r="F14" s="153"/>
      <c r="G14" s="153"/>
      <c r="H14" s="153"/>
      <c r="I14" s="153"/>
      <c r="J14" s="28">
        <v>2</v>
      </c>
      <c r="K14" s="29">
        <v>3</v>
      </c>
      <c r="L14" s="28">
        <v>4</v>
      </c>
      <c r="M14" s="18"/>
    </row>
    <row r="15" spans="1:15" ht="23.25" customHeight="1">
      <c r="A15" s="101" t="s">
        <v>18</v>
      </c>
      <c r="B15" s="102"/>
      <c r="C15" s="102"/>
      <c r="D15" s="102"/>
      <c r="E15" s="102"/>
      <c r="F15" s="102"/>
      <c r="G15" s="102"/>
      <c r="H15" s="102"/>
      <c r="I15" s="154"/>
      <c r="J15" s="30" t="s">
        <v>19</v>
      </c>
      <c r="K15" s="31">
        <v>57</v>
      </c>
      <c r="L15" s="31">
        <v>40</v>
      </c>
      <c r="M15" s="32"/>
      <c r="N15" s="32"/>
      <c r="O15" s="33"/>
    </row>
    <row r="16" spans="1:15">
      <c r="A16" s="144" t="s">
        <v>20</v>
      </c>
      <c r="B16" s="145"/>
      <c r="C16" s="145"/>
      <c r="D16" s="145"/>
      <c r="E16" s="145"/>
      <c r="F16" s="145"/>
      <c r="G16" s="145"/>
      <c r="H16" s="145"/>
      <c r="I16" s="146"/>
      <c r="J16" s="34" t="s">
        <v>21</v>
      </c>
      <c r="K16" s="35">
        <v>83</v>
      </c>
      <c r="L16" s="35">
        <v>101</v>
      </c>
      <c r="M16" s="18"/>
    </row>
    <row r="17" spans="1:13">
      <c r="A17" s="132" t="s">
        <v>22</v>
      </c>
      <c r="B17" s="133"/>
      <c r="C17" s="133"/>
      <c r="D17" s="133"/>
      <c r="E17" s="133"/>
      <c r="F17" s="133"/>
      <c r="G17" s="133"/>
      <c r="H17" s="133"/>
      <c r="I17" s="133"/>
      <c r="J17" s="36"/>
      <c r="K17" s="35"/>
      <c r="L17" s="35"/>
    </row>
    <row r="18" spans="1:13">
      <c r="A18" s="120" t="s">
        <v>23</v>
      </c>
      <c r="B18" s="136"/>
      <c r="C18" s="136"/>
      <c r="D18" s="136"/>
      <c r="E18" s="136"/>
      <c r="F18" s="136"/>
      <c r="G18" s="136"/>
      <c r="H18" s="136"/>
      <c r="I18" s="136"/>
      <c r="J18" s="37" t="s">
        <v>24</v>
      </c>
      <c r="K18" s="38">
        <f>K15-K16</f>
        <v>-26</v>
      </c>
      <c r="L18" s="31"/>
    </row>
    <row r="19" spans="1:13">
      <c r="A19" s="119" t="s">
        <v>25</v>
      </c>
      <c r="B19" s="119"/>
      <c r="C19" s="119"/>
      <c r="D19" s="119"/>
      <c r="E19" s="119"/>
      <c r="F19" s="119"/>
      <c r="G19" s="119"/>
      <c r="H19" s="119"/>
      <c r="I19" s="120"/>
      <c r="J19" s="39" t="s">
        <v>26</v>
      </c>
      <c r="K19" s="40">
        <f>K16-K15</f>
        <v>26</v>
      </c>
      <c r="L19" s="40">
        <v>61</v>
      </c>
    </row>
    <row r="20" spans="1:13">
      <c r="A20" s="103" t="s">
        <v>27</v>
      </c>
      <c r="B20" s="103"/>
      <c r="C20" s="103"/>
      <c r="D20" s="103"/>
      <c r="E20" s="103"/>
      <c r="F20" s="103"/>
      <c r="G20" s="103"/>
      <c r="H20" s="103"/>
      <c r="I20" s="137"/>
      <c r="J20" s="34" t="s">
        <v>28</v>
      </c>
      <c r="K20" s="41">
        <v>91</v>
      </c>
      <c r="L20" s="35">
        <v>192</v>
      </c>
      <c r="M20" s="18"/>
    </row>
    <row r="21" spans="1:13" ht="25.5" customHeight="1">
      <c r="A21" s="147" t="s">
        <v>29</v>
      </c>
      <c r="B21" s="148"/>
      <c r="C21" s="148"/>
      <c r="D21" s="148"/>
      <c r="E21" s="148"/>
      <c r="F21" s="148"/>
      <c r="G21" s="148"/>
      <c r="H21" s="148"/>
      <c r="I21" s="148"/>
      <c r="J21" s="42" t="s">
        <v>30</v>
      </c>
      <c r="K21" s="41"/>
      <c r="L21" s="35"/>
    </row>
    <row r="22" spans="1:13">
      <c r="A22" s="114" t="s">
        <v>31</v>
      </c>
      <c r="B22" s="103"/>
      <c r="C22" s="103"/>
      <c r="D22" s="103"/>
      <c r="E22" s="103"/>
      <c r="F22" s="103"/>
      <c r="G22" s="103"/>
      <c r="H22" s="103"/>
      <c r="I22" s="137"/>
      <c r="J22" s="39" t="s">
        <v>32</v>
      </c>
      <c r="K22" s="41">
        <v>93</v>
      </c>
      <c r="L22" s="35">
        <v>157</v>
      </c>
    </row>
    <row r="23" spans="1:13">
      <c r="A23" s="103" t="s">
        <v>33</v>
      </c>
      <c r="B23" s="103"/>
      <c r="C23" s="103"/>
      <c r="D23" s="103"/>
      <c r="E23" s="103"/>
      <c r="F23" s="103"/>
      <c r="G23" s="103"/>
      <c r="H23" s="103"/>
      <c r="I23" s="137"/>
      <c r="J23" s="39" t="s">
        <v>34</v>
      </c>
      <c r="K23" s="41">
        <v>0</v>
      </c>
      <c r="L23" s="35">
        <v>0</v>
      </c>
    </row>
    <row r="24" spans="1:13">
      <c r="A24" s="103" t="s">
        <v>35</v>
      </c>
      <c r="B24" s="103"/>
      <c r="C24" s="103"/>
      <c r="D24" s="103"/>
      <c r="E24" s="103"/>
      <c r="F24" s="103"/>
      <c r="G24" s="103"/>
      <c r="H24" s="103"/>
      <c r="I24" s="137"/>
      <c r="J24" s="34" t="s">
        <v>36</v>
      </c>
      <c r="K24" s="41">
        <v>177</v>
      </c>
      <c r="L24" s="35">
        <v>8</v>
      </c>
      <c r="M24" s="18"/>
    </row>
    <row r="25" spans="1:13" ht="27" customHeight="1">
      <c r="A25" s="142" t="s">
        <v>37</v>
      </c>
      <c r="B25" s="143"/>
      <c r="C25" s="143"/>
      <c r="D25" s="143"/>
      <c r="E25" s="143"/>
      <c r="F25" s="143"/>
      <c r="G25" s="143"/>
      <c r="H25" s="143"/>
      <c r="I25" s="143"/>
      <c r="J25" s="43" t="s">
        <v>38</v>
      </c>
      <c r="K25" s="41"/>
      <c r="L25" s="35"/>
    </row>
    <row r="26" spans="1:13">
      <c r="A26" s="132" t="s">
        <v>39</v>
      </c>
      <c r="B26" s="133"/>
      <c r="C26" s="133"/>
      <c r="D26" s="133"/>
      <c r="E26" s="133"/>
      <c r="F26" s="133"/>
      <c r="G26" s="133"/>
      <c r="H26" s="133"/>
      <c r="I26" s="133"/>
      <c r="J26" s="36"/>
      <c r="K26" s="140"/>
      <c r="L26" s="140"/>
    </row>
    <row r="27" spans="1:13">
      <c r="A27" s="120" t="s">
        <v>23</v>
      </c>
      <c r="B27" s="136"/>
      <c r="C27" s="136"/>
      <c r="D27" s="136"/>
      <c r="E27" s="136"/>
      <c r="F27" s="136"/>
      <c r="G27" s="136"/>
      <c r="H27" s="136"/>
      <c r="I27" s="136"/>
      <c r="J27" s="37" t="s">
        <v>40</v>
      </c>
      <c r="K27" s="140"/>
      <c r="L27" s="140"/>
    </row>
    <row r="28" spans="1:13">
      <c r="A28" s="119" t="s">
        <v>25</v>
      </c>
      <c r="B28" s="119"/>
      <c r="C28" s="119"/>
      <c r="D28" s="119"/>
      <c r="E28" s="119"/>
      <c r="F28" s="119"/>
      <c r="G28" s="119"/>
      <c r="H28" s="119"/>
      <c r="I28" s="120"/>
      <c r="J28" s="39" t="s">
        <v>41</v>
      </c>
      <c r="K28" s="31">
        <v>205</v>
      </c>
      <c r="L28" s="31">
        <v>34</v>
      </c>
    </row>
    <row r="29" spans="1:13">
      <c r="A29" s="103" t="s">
        <v>42</v>
      </c>
      <c r="B29" s="103"/>
      <c r="C29" s="103"/>
      <c r="D29" s="103"/>
      <c r="E29" s="103"/>
      <c r="F29" s="103"/>
      <c r="G29" s="103"/>
      <c r="H29" s="103"/>
      <c r="I29" s="137"/>
      <c r="J29" s="39" t="s">
        <v>43</v>
      </c>
      <c r="K29" s="35"/>
      <c r="L29" s="35"/>
    </row>
    <row r="30" spans="1:13">
      <c r="A30" s="103" t="s">
        <v>44</v>
      </c>
      <c r="B30" s="103"/>
      <c r="C30" s="103"/>
      <c r="D30" s="103"/>
      <c r="E30" s="103"/>
      <c r="F30" s="103"/>
      <c r="G30" s="103"/>
      <c r="H30" s="103"/>
      <c r="I30" s="137"/>
      <c r="J30" s="39" t="s">
        <v>45</v>
      </c>
      <c r="K30" s="35"/>
      <c r="L30" s="35"/>
    </row>
    <row r="31" spans="1:13">
      <c r="A31" s="103" t="s">
        <v>46</v>
      </c>
      <c r="B31" s="103"/>
      <c r="C31" s="103"/>
      <c r="D31" s="103"/>
      <c r="E31" s="103"/>
      <c r="F31" s="103"/>
      <c r="G31" s="103"/>
      <c r="H31" s="103"/>
      <c r="I31" s="137"/>
      <c r="J31" s="39" t="s">
        <v>47</v>
      </c>
      <c r="K31" s="35">
        <v>227</v>
      </c>
      <c r="L31" s="35"/>
    </row>
    <row r="32" spans="1:13">
      <c r="A32" s="103" t="s">
        <v>48</v>
      </c>
      <c r="B32" s="103"/>
      <c r="C32" s="103"/>
      <c r="D32" s="103"/>
      <c r="E32" s="103"/>
      <c r="F32" s="103"/>
      <c r="G32" s="103"/>
      <c r="H32" s="103"/>
      <c r="I32" s="137"/>
      <c r="J32" s="39" t="s">
        <v>49</v>
      </c>
      <c r="K32" s="35"/>
      <c r="L32" s="35"/>
    </row>
    <row r="33" spans="1:12">
      <c r="A33" s="103" t="s">
        <v>50</v>
      </c>
      <c r="B33" s="103"/>
      <c r="C33" s="103"/>
      <c r="D33" s="103"/>
      <c r="E33" s="103"/>
      <c r="F33" s="103"/>
      <c r="G33" s="103"/>
      <c r="H33" s="103"/>
      <c r="I33" s="137"/>
      <c r="J33" s="39" t="s">
        <v>51</v>
      </c>
      <c r="K33" s="35"/>
      <c r="L33" s="35"/>
    </row>
    <row r="34" spans="1:12">
      <c r="A34" s="103" t="s">
        <v>52</v>
      </c>
      <c r="B34" s="103"/>
      <c r="C34" s="103"/>
      <c r="D34" s="103"/>
      <c r="E34" s="103"/>
      <c r="F34" s="103"/>
      <c r="G34" s="103"/>
      <c r="H34" s="103"/>
      <c r="I34" s="137"/>
      <c r="J34" s="44" t="s">
        <v>53</v>
      </c>
      <c r="K34" s="35">
        <v>22</v>
      </c>
      <c r="L34" s="35">
        <v>0</v>
      </c>
    </row>
    <row r="35" spans="1:12" ht="12.75" customHeight="1">
      <c r="A35" s="138" t="s">
        <v>54</v>
      </c>
      <c r="B35" s="139"/>
      <c r="C35" s="139"/>
      <c r="D35" s="139"/>
      <c r="E35" s="139"/>
      <c r="F35" s="139"/>
      <c r="G35" s="139"/>
      <c r="H35" s="139"/>
      <c r="I35" s="139"/>
      <c r="J35" s="36"/>
      <c r="K35" s="140">
        <v>0</v>
      </c>
      <c r="L35" s="141"/>
    </row>
    <row r="36" spans="1:12">
      <c r="A36" s="120" t="s">
        <v>23</v>
      </c>
      <c r="B36" s="136"/>
      <c r="C36" s="136"/>
      <c r="D36" s="136"/>
      <c r="E36" s="136"/>
      <c r="F36" s="136"/>
      <c r="G36" s="136"/>
      <c r="H36" s="136"/>
      <c r="I36" s="136"/>
      <c r="J36" s="37" t="s">
        <v>55</v>
      </c>
      <c r="K36" s="140"/>
      <c r="L36" s="141"/>
    </row>
    <row r="37" spans="1:12">
      <c r="A37" s="119" t="s">
        <v>25</v>
      </c>
      <c r="B37" s="119"/>
      <c r="C37" s="119"/>
      <c r="D37" s="119"/>
      <c r="E37" s="119"/>
      <c r="F37" s="119"/>
      <c r="G37" s="119"/>
      <c r="H37" s="119"/>
      <c r="I37" s="120"/>
      <c r="J37" s="39" t="s">
        <v>56</v>
      </c>
      <c r="K37" s="40">
        <v>0</v>
      </c>
      <c r="L37" s="40">
        <v>34</v>
      </c>
    </row>
    <row r="38" spans="1:12">
      <c r="A38" s="128" t="s">
        <v>57</v>
      </c>
      <c r="B38" s="129"/>
      <c r="C38" s="129"/>
      <c r="D38" s="129"/>
      <c r="E38" s="129"/>
      <c r="F38" s="129"/>
      <c r="G38" s="129"/>
      <c r="H38" s="129"/>
      <c r="I38" s="129"/>
      <c r="J38" s="39" t="s">
        <v>58</v>
      </c>
      <c r="K38" s="40"/>
      <c r="L38" s="40"/>
    </row>
    <row r="39" spans="1:12">
      <c r="A39" s="130" t="s">
        <v>59</v>
      </c>
      <c r="B39" s="131"/>
      <c r="C39" s="131"/>
      <c r="D39" s="131"/>
      <c r="E39" s="131"/>
      <c r="F39" s="131"/>
      <c r="G39" s="131"/>
      <c r="H39" s="131"/>
      <c r="I39" s="131"/>
      <c r="J39" s="34" t="s">
        <v>60</v>
      </c>
      <c r="K39" s="40"/>
      <c r="L39" s="40"/>
    </row>
    <row r="40" spans="1:12">
      <c r="A40" s="132" t="s">
        <v>61</v>
      </c>
      <c r="B40" s="133"/>
      <c r="C40" s="133"/>
      <c r="D40" s="133"/>
      <c r="E40" s="133"/>
      <c r="F40" s="133"/>
      <c r="G40" s="133"/>
      <c r="H40" s="133"/>
      <c r="I40" s="133"/>
      <c r="J40" s="36"/>
      <c r="K40" s="134">
        <f>K35-K38</f>
        <v>0</v>
      </c>
      <c r="L40" s="134">
        <f>L36</f>
        <v>0</v>
      </c>
    </row>
    <row r="41" spans="1:12">
      <c r="A41" s="135" t="s">
        <v>62</v>
      </c>
      <c r="B41" s="136"/>
      <c r="C41" s="136"/>
      <c r="D41" s="136"/>
      <c r="E41" s="136"/>
      <c r="F41" s="136"/>
      <c r="G41" s="136"/>
      <c r="H41" s="136"/>
      <c r="I41" s="136"/>
      <c r="J41" s="39" t="s">
        <v>63</v>
      </c>
      <c r="K41" s="134"/>
      <c r="L41" s="134"/>
    </row>
    <row r="42" spans="1:12">
      <c r="A42" s="118" t="s">
        <v>64</v>
      </c>
      <c r="B42" s="119"/>
      <c r="C42" s="119"/>
      <c r="D42" s="119"/>
      <c r="E42" s="119"/>
      <c r="F42" s="119"/>
      <c r="G42" s="119"/>
      <c r="H42" s="119"/>
      <c r="I42" s="120"/>
      <c r="J42" s="45" t="s">
        <v>65</v>
      </c>
      <c r="K42" s="40">
        <f>K37</f>
        <v>0</v>
      </c>
      <c r="L42" s="40">
        <f>L37</f>
        <v>34</v>
      </c>
    </row>
    <row r="43" spans="1:12">
      <c r="A43" s="46"/>
      <c r="B43" s="47"/>
      <c r="C43" s="47"/>
      <c r="D43" s="47"/>
      <c r="E43" s="47"/>
      <c r="F43" s="47"/>
      <c r="G43" s="47"/>
      <c r="H43" s="47"/>
      <c r="I43" s="47"/>
      <c r="J43" s="48"/>
      <c r="K43" s="49"/>
      <c r="L43" s="49"/>
    </row>
    <row r="44" spans="1:12">
      <c r="A44" s="50"/>
      <c r="B44" s="50"/>
      <c r="C44" s="50"/>
      <c r="D44" s="50"/>
      <c r="E44" s="50"/>
      <c r="F44" s="47"/>
      <c r="G44" s="47"/>
      <c r="H44" s="47"/>
      <c r="I44" s="47"/>
      <c r="J44" s="51"/>
      <c r="K44" s="52"/>
    </row>
    <row r="45" spans="1:12">
      <c r="A45" s="50"/>
      <c r="B45" s="50"/>
      <c r="C45" s="50"/>
      <c r="D45" s="50"/>
      <c r="E45" s="50"/>
      <c r="F45" s="121" t="s">
        <v>66</v>
      </c>
      <c r="G45" s="121"/>
      <c r="H45" s="121"/>
      <c r="I45" s="121"/>
      <c r="J45" s="121"/>
      <c r="K45" s="52"/>
      <c r="L45" s="53"/>
    </row>
    <row r="46" spans="1:12" ht="15">
      <c r="A46" s="54"/>
      <c r="B46" s="54"/>
      <c r="C46" s="54"/>
      <c r="D46" s="54"/>
      <c r="E46" s="54"/>
      <c r="F46" s="54"/>
      <c r="G46" s="54"/>
      <c r="H46" s="54"/>
      <c r="I46" s="54"/>
      <c r="J46" s="55"/>
      <c r="K46" s="56"/>
      <c r="L46" s="56"/>
    </row>
    <row r="47" spans="1:12" ht="38.25">
      <c r="A47" s="122" t="s">
        <v>12</v>
      </c>
      <c r="B47" s="123"/>
      <c r="C47" s="123"/>
      <c r="D47" s="123"/>
      <c r="E47" s="123"/>
      <c r="F47" s="123"/>
      <c r="G47" s="123"/>
      <c r="H47" s="123"/>
      <c r="I47" s="124"/>
      <c r="J47" s="57" t="s">
        <v>67</v>
      </c>
      <c r="K47" s="58" t="s">
        <v>68</v>
      </c>
      <c r="L47" s="58" t="s">
        <v>15</v>
      </c>
    </row>
    <row r="48" spans="1:12">
      <c r="A48" s="125">
        <v>1</v>
      </c>
      <c r="B48" s="126"/>
      <c r="C48" s="126"/>
      <c r="D48" s="126"/>
      <c r="E48" s="126"/>
      <c r="F48" s="126"/>
      <c r="G48" s="126"/>
      <c r="H48" s="126"/>
      <c r="I48" s="127"/>
      <c r="J48" s="59" t="s">
        <v>69</v>
      </c>
      <c r="K48" s="60">
        <v>3</v>
      </c>
      <c r="L48" s="60">
        <v>4</v>
      </c>
    </row>
    <row r="49" spans="1:12">
      <c r="A49" s="115" t="s">
        <v>70</v>
      </c>
      <c r="B49" s="116"/>
      <c r="C49" s="116"/>
      <c r="D49" s="116"/>
      <c r="E49" s="116"/>
      <c r="F49" s="116"/>
      <c r="G49" s="116"/>
      <c r="H49" s="116"/>
      <c r="I49" s="117"/>
      <c r="J49" s="61" t="s">
        <v>71</v>
      </c>
      <c r="K49" s="62"/>
      <c r="L49" s="62"/>
    </row>
    <row r="50" spans="1:12">
      <c r="A50" s="115" t="s">
        <v>72</v>
      </c>
      <c r="B50" s="116"/>
      <c r="C50" s="116"/>
      <c r="D50" s="116"/>
      <c r="E50" s="116"/>
      <c r="F50" s="116"/>
      <c r="G50" s="116"/>
      <c r="H50" s="116"/>
      <c r="I50" s="117"/>
      <c r="J50" s="61" t="s">
        <v>73</v>
      </c>
      <c r="K50" s="62"/>
      <c r="L50" s="62"/>
    </row>
    <row r="51" spans="1:12">
      <c r="A51" s="115" t="s">
        <v>74</v>
      </c>
      <c r="B51" s="116"/>
      <c r="C51" s="116"/>
      <c r="D51" s="116"/>
      <c r="E51" s="116"/>
      <c r="F51" s="116"/>
      <c r="G51" s="116"/>
      <c r="H51" s="116"/>
      <c r="I51" s="117"/>
      <c r="J51" s="61" t="s">
        <v>75</v>
      </c>
      <c r="K51" s="62"/>
      <c r="L51" s="62"/>
    </row>
    <row r="52" spans="1:12" ht="13.5" customHeight="1">
      <c r="A52" s="115" t="s">
        <v>76</v>
      </c>
      <c r="B52" s="116"/>
      <c r="C52" s="116"/>
      <c r="D52" s="116"/>
      <c r="E52" s="116"/>
      <c r="F52" s="116"/>
      <c r="G52" s="116"/>
      <c r="H52" s="116"/>
      <c r="I52" s="117"/>
      <c r="J52" s="61" t="s">
        <v>77</v>
      </c>
      <c r="K52" s="62"/>
      <c r="L52" s="62"/>
    </row>
    <row r="53" spans="1:12">
      <c r="A53" s="115" t="s">
        <v>78</v>
      </c>
      <c r="B53" s="116"/>
      <c r="C53" s="116"/>
      <c r="D53" s="116"/>
      <c r="E53" s="116"/>
      <c r="F53" s="116"/>
      <c r="G53" s="116"/>
      <c r="H53" s="116"/>
      <c r="I53" s="117"/>
      <c r="J53" s="61" t="s">
        <v>79</v>
      </c>
      <c r="K53" s="62"/>
      <c r="L53" s="62"/>
    </row>
    <row r="54" spans="1:12">
      <c r="A54" s="109" t="s">
        <v>80</v>
      </c>
      <c r="B54" s="110"/>
      <c r="C54" s="110"/>
      <c r="D54" s="110"/>
      <c r="E54" s="110"/>
      <c r="F54" s="110"/>
      <c r="G54" s="110"/>
      <c r="H54" s="110"/>
      <c r="I54" s="111"/>
      <c r="J54" s="63" t="s">
        <v>81</v>
      </c>
      <c r="K54" s="62">
        <f>SUM(K49:K53)</f>
        <v>0</v>
      </c>
      <c r="L54" s="62">
        <f>SUM(L49:L53)</f>
        <v>0</v>
      </c>
    </row>
    <row r="55" spans="1:12">
      <c r="A55" s="115" t="s">
        <v>82</v>
      </c>
      <c r="B55" s="116"/>
      <c r="C55" s="116"/>
      <c r="D55" s="116"/>
      <c r="E55" s="116"/>
      <c r="F55" s="116"/>
      <c r="G55" s="116"/>
      <c r="H55" s="116"/>
      <c r="I55" s="117"/>
      <c r="J55" s="61" t="s">
        <v>83</v>
      </c>
      <c r="K55" s="62"/>
      <c r="L55" s="62"/>
    </row>
    <row r="56" spans="1:12">
      <c r="A56" s="109" t="s">
        <v>84</v>
      </c>
      <c r="B56" s="110"/>
      <c r="C56" s="110"/>
      <c r="D56" s="110"/>
      <c r="E56" s="110"/>
      <c r="F56" s="110"/>
      <c r="G56" s="110"/>
      <c r="H56" s="110"/>
      <c r="I56" s="111"/>
      <c r="J56" s="63" t="s">
        <v>85</v>
      </c>
      <c r="K56" s="62">
        <f>K54-K55</f>
        <v>0</v>
      </c>
      <c r="L56" s="62">
        <f>L54-L55</f>
        <v>0</v>
      </c>
    </row>
    <row r="57" spans="1:12">
      <c r="A57" s="109" t="s">
        <v>86</v>
      </c>
      <c r="B57" s="110"/>
      <c r="C57" s="110"/>
      <c r="D57" s="110"/>
      <c r="E57" s="110"/>
      <c r="F57" s="110"/>
      <c r="G57" s="110"/>
      <c r="H57" s="110"/>
      <c r="I57" s="111"/>
      <c r="J57" s="63" t="s">
        <v>87</v>
      </c>
      <c r="K57" s="62">
        <f>(SUM(K40:K42,K56))</f>
        <v>0</v>
      </c>
      <c r="L57" s="62">
        <f>-(SUM(L40:L42,L56))</f>
        <v>-34</v>
      </c>
    </row>
    <row r="58" spans="1:12">
      <c r="K58" s="64"/>
      <c r="L58" s="64"/>
    </row>
    <row r="59" spans="1:12">
      <c r="L59" s="53" t="s">
        <v>88</v>
      </c>
    </row>
    <row r="60" spans="1:12">
      <c r="A60" s="22" t="s">
        <v>89</v>
      </c>
      <c r="B60" s="23"/>
      <c r="C60" s="23"/>
      <c r="D60" s="23"/>
      <c r="E60" s="23"/>
      <c r="F60" s="16"/>
      <c r="G60" s="16"/>
      <c r="H60" s="16"/>
      <c r="I60" s="16"/>
      <c r="J60" s="16"/>
      <c r="K60" s="16"/>
      <c r="L60" s="16"/>
    </row>
    <row r="62" spans="1:12" ht="20.25" customHeight="1">
      <c r="A62" s="112" t="s">
        <v>90</v>
      </c>
      <c r="B62" s="112"/>
      <c r="C62" s="112"/>
      <c r="D62" s="112"/>
      <c r="E62" s="112"/>
      <c r="F62" s="112"/>
      <c r="G62" s="112"/>
      <c r="H62" s="112"/>
      <c r="I62" s="112"/>
      <c r="J62" s="65" t="s">
        <v>91</v>
      </c>
      <c r="K62" s="66" t="s">
        <v>14</v>
      </c>
      <c r="L62" s="107" t="s">
        <v>15</v>
      </c>
    </row>
    <row r="63" spans="1:12" ht="18" customHeight="1">
      <c r="A63" s="112"/>
      <c r="B63" s="112"/>
      <c r="C63" s="112"/>
      <c r="D63" s="112"/>
      <c r="E63" s="112"/>
      <c r="F63" s="112"/>
      <c r="G63" s="112"/>
      <c r="H63" s="112"/>
      <c r="I63" s="112"/>
      <c r="J63" s="67" t="s">
        <v>16</v>
      </c>
      <c r="K63" s="67" t="s">
        <v>17</v>
      </c>
      <c r="L63" s="108"/>
    </row>
    <row r="64" spans="1:12">
      <c r="A64" s="113">
        <v>1</v>
      </c>
      <c r="B64" s="113"/>
      <c r="C64" s="113"/>
      <c r="D64" s="113"/>
      <c r="E64" s="113"/>
      <c r="F64" s="113"/>
      <c r="G64" s="113"/>
      <c r="H64" s="113"/>
      <c r="I64" s="113"/>
      <c r="J64" s="68">
        <v>2</v>
      </c>
      <c r="K64" s="69">
        <v>3</v>
      </c>
      <c r="L64" s="69">
        <v>4</v>
      </c>
    </row>
    <row r="65" spans="1:13">
      <c r="A65" s="114" t="s">
        <v>92</v>
      </c>
      <c r="B65" s="103"/>
      <c r="C65" s="103"/>
      <c r="D65" s="103"/>
      <c r="E65" s="103"/>
      <c r="F65" s="103"/>
      <c r="G65" s="103"/>
      <c r="H65" s="103"/>
      <c r="I65" s="103"/>
      <c r="J65" s="70">
        <v>2500</v>
      </c>
      <c r="K65" s="41">
        <v>11</v>
      </c>
      <c r="L65" s="41">
        <v>21</v>
      </c>
    </row>
    <row r="66" spans="1:13">
      <c r="A66" s="103" t="s">
        <v>93</v>
      </c>
      <c r="B66" s="103"/>
      <c r="C66" s="103"/>
      <c r="D66" s="103"/>
      <c r="E66" s="103"/>
      <c r="F66" s="103"/>
      <c r="G66" s="103"/>
      <c r="H66" s="103"/>
      <c r="I66" s="103"/>
      <c r="J66" s="70">
        <v>2505</v>
      </c>
      <c r="K66" s="71">
        <v>99</v>
      </c>
      <c r="L66" s="41">
        <v>155</v>
      </c>
      <c r="M66" s="72">
        <f>'[1]додаток 38а'!E7</f>
        <v>99</v>
      </c>
    </row>
    <row r="67" spans="1:13">
      <c r="A67" s="103" t="s">
        <v>94</v>
      </c>
      <c r="B67" s="103"/>
      <c r="C67" s="103"/>
      <c r="D67" s="103"/>
      <c r="E67" s="103"/>
      <c r="F67" s="103"/>
      <c r="G67" s="103"/>
      <c r="H67" s="103"/>
      <c r="I67" s="103"/>
      <c r="J67" s="70">
        <v>2510</v>
      </c>
      <c r="K67" s="71">
        <v>22</v>
      </c>
      <c r="L67" s="41">
        <v>35</v>
      </c>
      <c r="M67" s="72">
        <f>[1]довідка!I18</f>
        <v>22</v>
      </c>
    </row>
    <row r="68" spans="1:13">
      <c r="A68" s="103" t="s">
        <v>95</v>
      </c>
      <c r="B68" s="103"/>
      <c r="C68" s="103"/>
      <c r="D68" s="103"/>
      <c r="E68" s="103"/>
      <c r="F68" s="103"/>
      <c r="G68" s="103"/>
      <c r="H68" s="103"/>
      <c r="I68" s="103"/>
      <c r="J68" s="70">
        <v>2515</v>
      </c>
      <c r="K68" s="71">
        <v>41</v>
      </c>
      <c r="L68" s="41">
        <v>43</v>
      </c>
      <c r="M68" s="72">
        <v>43</v>
      </c>
    </row>
    <row r="69" spans="1:13">
      <c r="A69" s="103" t="s">
        <v>35</v>
      </c>
      <c r="B69" s="103"/>
      <c r="C69" s="103"/>
      <c r="D69" s="103"/>
      <c r="E69" s="103"/>
      <c r="F69" s="103"/>
      <c r="G69" s="103"/>
      <c r="H69" s="103"/>
      <c r="I69" s="103"/>
      <c r="J69" s="70">
        <v>2520</v>
      </c>
      <c r="K69" s="73">
        <v>3</v>
      </c>
      <c r="L69" s="74">
        <v>4</v>
      </c>
      <c r="M69" s="75">
        <f>[1]довідка!I23</f>
        <v>2.8</v>
      </c>
    </row>
    <row r="70" spans="1:13">
      <c r="A70" s="104" t="s">
        <v>96</v>
      </c>
      <c r="B70" s="104"/>
      <c r="C70" s="104"/>
      <c r="D70" s="104"/>
      <c r="E70" s="104"/>
      <c r="F70" s="104"/>
      <c r="G70" s="104"/>
      <c r="H70" s="104"/>
      <c r="I70" s="104"/>
      <c r="J70" s="76">
        <v>2550</v>
      </c>
      <c r="K70" s="41">
        <f>SUM(K65:K69)</f>
        <v>176</v>
      </c>
      <c r="L70" s="41">
        <f>SUM(L65:L69)</f>
        <v>258</v>
      </c>
    </row>
    <row r="71" spans="1:13">
      <c r="K71" s="77"/>
    </row>
    <row r="73" spans="1:13">
      <c r="A73" s="22" t="s">
        <v>97</v>
      </c>
      <c r="B73" s="23"/>
      <c r="C73" s="23"/>
      <c r="D73" s="23"/>
      <c r="E73" s="23"/>
      <c r="F73" s="16"/>
      <c r="G73" s="16"/>
      <c r="H73" s="16"/>
      <c r="I73" s="16"/>
      <c r="J73" s="16"/>
      <c r="K73" s="16"/>
      <c r="L73" s="23"/>
    </row>
    <row r="75" spans="1:13">
      <c r="A75" s="105" t="s">
        <v>98</v>
      </c>
      <c r="B75" s="105"/>
      <c r="C75" s="105"/>
      <c r="D75" s="105"/>
      <c r="E75" s="105"/>
      <c r="F75" s="105"/>
      <c r="G75" s="105"/>
      <c r="H75" s="105"/>
      <c r="I75" s="105"/>
      <c r="J75" s="78" t="s">
        <v>91</v>
      </c>
      <c r="K75" s="79" t="s">
        <v>14</v>
      </c>
      <c r="L75" s="107" t="s">
        <v>15</v>
      </c>
    </row>
    <row r="76" spans="1:13" ht="24.75" customHeight="1">
      <c r="A76" s="106"/>
      <c r="B76" s="106"/>
      <c r="C76" s="106"/>
      <c r="D76" s="106"/>
      <c r="E76" s="106"/>
      <c r="F76" s="106"/>
      <c r="G76" s="106"/>
      <c r="H76" s="106"/>
      <c r="I76" s="106"/>
      <c r="J76" s="80" t="s">
        <v>16</v>
      </c>
      <c r="K76" s="80" t="s">
        <v>17</v>
      </c>
      <c r="L76" s="108"/>
    </row>
    <row r="77" spans="1:13">
      <c r="A77" s="100">
        <v>1</v>
      </c>
      <c r="B77" s="100"/>
      <c r="C77" s="100"/>
      <c r="D77" s="100"/>
      <c r="E77" s="100"/>
      <c r="F77" s="100"/>
      <c r="G77" s="100"/>
      <c r="H77" s="100"/>
      <c r="I77" s="100"/>
      <c r="J77" s="81">
        <v>2</v>
      </c>
      <c r="K77" s="82">
        <v>3</v>
      </c>
      <c r="L77" s="82">
        <v>4</v>
      </c>
    </row>
    <row r="78" spans="1:13">
      <c r="A78" s="83" t="s">
        <v>99</v>
      </c>
      <c r="B78" s="84"/>
      <c r="C78" s="84"/>
      <c r="D78" s="84"/>
      <c r="E78" s="84"/>
      <c r="F78" s="84"/>
      <c r="G78" s="84"/>
      <c r="H78" s="84"/>
      <c r="I78" s="85"/>
      <c r="J78" s="86">
        <v>2600</v>
      </c>
      <c r="K78" s="35"/>
      <c r="L78" s="35"/>
    </row>
    <row r="79" spans="1:13">
      <c r="A79" s="83" t="s">
        <v>100</v>
      </c>
      <c r="B79" s="84"/>
      <c r="C79" s="84"/>
      <c r="D79" s="84"/>
      <c r="E79" s="84"/>
      <c r="F79" s="84"/>
      <c r="G79" s="84"/>
      <c r="H79" s="84"/>
      <c r="I79" s="85"/>
      <c r="J79" s="86">
        <v>2605</v>
      </c>
      <c r="K79" s="35"/>
      <c r="L79" s="35"/>
    </row>
    <row r="80" spans="1:13">
      <c r="A80" s="87" t="s">
        <v>101</v>
      </c>
      <c r="B80" s="88"/>
      <c r="C80" s="88"/>
      <c r="D80" s="88"/>
      <c r="E80" s="88"/>
      <c r="F80" s="88"/>
      <c r="G80" s="88"/>
      <c r="H80" s="88"/>
      <c r="I80" s="89"/>
      <c r="J80" s="86">
        <v>2610</v>
      </c>
      <c r="K80" s="35"/>
      <c r="L80" s="35"/>
    </row>
    <row r="81" spans="1:12" ht="12.75" customHeight="1">
      <c r="A81" s="101" t="s">
        <v>102</v>
      </c>
      <c r="B81" s="102"/>
      <c r="C81" s="102"/>
      <c r="D81" s="102"/>
      <c r="E81" s="102"/>
      <c r="F81" s="102"/>
      <c r="G81" s="102"/>
      <c r="H81" s="102"/>
      <c r="I81" s="102"/>
      <c r="J81" s="86">
        <v>2615</v>
      </c>
      <c r="K81" s="35"/>
      <c r="L81" s="35"/>
    </row>
    <row r="82" spans="1:12">
      <c r="A82" s="90" t="s">
        <v>103</v>
      </c>
      <c r="B82" s="91"/>
      <c r="C82" s="91"/>
      <c r="D82" s="91"/>
      <c r="E82" s="91"/>
      <c r="F82" s="91"/>
      <c r="G82" s="91"/>
      <c r="H82" s="91"/>
      <c r="I82" s="92"/>
      <c r="J82" s="86">
        <v>2650</v>
      </c>
      <c r="K82" s="35"/>
      <c r="L82" s="35"/>
    </row>
    <row r="83" spans="1:12">
      <c r="B83" s="93"/>
      <c r="C83" s="93"/>
      <c r="D83" s="93"/>
      <c r="E83" s="93"/>
      <c r="F83" s="93"/>
      <c r="G83" s="93"/>
      <c r="H83" s="93"/>
      <c r="I83" s="93"/>
    </row>
    <row r="84" spans="1:12" ht="15">
      <c r="B84" s="94"/>
      <c r="C84" s="94"/>
      <c r="D84" s="94"/>
      <c r="E84" s="94"/>
      <c r="F84" s="94"/>
      <c r="G84" s="94"/>
      <c r="H84" s="94"/>
      <c r="I84" s="94"/>
    </row>
    <row r="85" spans="1:12">
      <c r="A85" s="95" t="s">
        <v>104</v>
      </c>
      <c r="B85" s="93"/>
      <c r="C85" s="93"/>
      <c r="D85" s="93"/>
      <c r="E85" s="93"/>
      <c r="F85" s="96"/>
      <c r="G85" s="96"/>
      <c r="H85" s="96"/>
      <c r="I85" s="96"/>
      <c r="J85" s="97" t="s">
        <v>105</v>
      </c>
      <c r="K85" s="18"/>
      <c r="L85" s="98"/>
    </row>
    <row r="86" spans="1:12">
      <c r="A86" s="95"/>
      <c r="J86" s="95"/>
      <c r="L86" s="98"/>
    </row>
    <row r="87" spans="1:12">
      <c r="A87" s="95" t="s">
        <v>106</v>
      </c>
      <c r="F87" s="54"/>
      <c r="G87" s="54"/>
      <c r="H87" s="54"/>
      <c r="I87" s="54"/>
      <c r="J87" s="97" t="s">
        <v>107</v>
      </c>
      <c r="L87" s="98"/>
    </row>
  </sheetData>
  <mergeCells count="64">
    <mergeCell ref="A21:I21"/>
    <mergeCell ref="A4:H4"/>
    <mergeCell ref="A5:H5"/>
    <mergeCell ref="A12:I13"/>
    <mergeCell ref="L12:L13"/>
    <mergeCell ref="A14:I14"/>
    <mergeCell ref="A15:I15"/>
    <mergeCell ref="A16:I16"/>
    <mergeCell ref="A17:I17"/>
    <mergeCell ref="A18:I18"/>
    <mergeCell ref="A19:I19"/>
    <mergeCell ref="A20:I20"/>
    <mergeCell ref="A31:I31"/>
    <mergeCell ref="A22:I22"/>
    <mergeCell ref="A23:I23"/>
    <mergeCell ref="A24:I24"/>
    <mergeCell ref="A25:I25"/>
    <mergeCell ref="A26:I26"/>
    <mergeCell ref="L26:L27"/>
    <mergeCell ref="A27:I27"/>
    <mergeCell ref="A28:I28"/>
    <mergeCell ref="A29:I29"/>
    <mergeCell ref="A30:I30"/>
    <mergeCell ref="K26:K27"/>
    <mergeCell ref="L40:L41"/>
    <mergeCell ref="A41:I41"/>
    <mergeCell ref="A32:I32"/>
    <mergeCell ref="A33:I33"/>
    <mergeCell ref="A34:I34"/>
    <mergeCell ref="A35:I35"/>
    <mergeCell ref="K35:K36"/>
    <mergeCell ref="L35:L36"/>
    <mergeCell ref="A36:I36"/>
    <mergeCell ref="A37:I37"/>
    <mergeCell ref="A38:I38"/>
    <mergeCell ref="A39:I39"/>
    <mergeCell ref="A40:I40"/>
    <mergeCell ref="K40:K41"/>
    <mergeCell ref="A56:I56"/>
    <mergeCell ref="A42:I42"/>
    <mergeCell ref="F45:J45"/>
    <mergeCell ref="A47:I47"/>
    <mergeCell ref="A48:I48"/>
    <mergeCell ref="A49:I49"/>
    <mergeCell ref="A50:I50"/>
    <mergeCell ref="A51:I51"/>
    <mergeCell ref="A52:I52"/>
    <mergeCell ref="A53:I53"/>
    <mergeCell ref="A54:I54"/>
    <mergeCell ref="A55:I55"/>
    <mergeCell ref="L75:L76"/>
    <mergeCell ref="A57:I57"/>
    <mergeCell ref="A62:I63"/>
    <mergeCell ref="L62:L63"/>
    <mergeCell ref="A64:I64"/>
    <mergeCell ref="A65:I65"/>
    <mergeCell ref="A66:I66"/>
    <mergeCell ref="A77:I77"/>
    <mergeCell ref="A81:I81"/>
    <mergeCell ref="A67:I67"/>
    <mergeCell ref="A68:I68"/>
    <mergeCell ref="A69:I69"/>
    <mergeCell ref="A70:I70"/>
    <mergeCell ref="A75:I76"/>
  </mergeCells>
  <pageMargins left="0.70866141732283472" right="0.19685039370078741" top="0.74803149606299213" bottom="0.74803149606299213" header="0.31496062992125984" footer="0.31496062992125984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про фр нова</vt:lpstr>
      <vt:lpstr>'звіт про фр нова'!Область_печати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2019-05-16T14:16:49Z</dcterms:modified>
</cp:coreProperties>
</file>