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20640" windowHeight="11760" tabRatio="869"/>
  </bookViews>
  <sheets>
    <sheet name="Ф2" sheetId="80" r:id="rId1"/>
    <sheet name="Дод20" sheetId="31" state="hidden" r:id="rId2"/>
    <sheet name="Дод28" sheetId="13" state="hidden" r:id="rId3"/>
  </sheets>
  <definedNames>
    <definedName name="_xlnm.Print_Titles" localSheetId="0">#REF!</definedName>
    <definedName name="_xlnm.Print_Titles">#REF!</definedName>
    <definedName name="_xlnm.Print_Area" localSheetId="1">Дод20!$A$1:$G$18</definedName>
    <definedName name="_xlnm.Print_Area" localSheetId="0">Ф2!$A$1:$L$97</definedName>
    <definedName name="_xlnm.Print_Area">#REF!</definedName>
  </definedNames>
  <calcPr calcId="124519" refMode="R1C1"/>
</workbook>
</file>

<file path=xl/calcChain.xml><?xml version="1.0" encoding="utf-8"?>
<calcChain xmlns="http://schemas.openxmlformats.org/spreadsheetml/2006/main">
  <c r="E9" i="13"/>
  <c r="H9"/>
  <c r="H11"/>
  <c r="E12"/>
  <c r="H12"/>
  <c r="E13"/>
  <c r="H13"/>
  <c r="E14"/>
  <c r="F14"/>
  <c r="H14"/>
  <c r="E15"/>
  <c r="F15"/>
  <c r="H15"/>
  <c r="E16"/>
  <c r="F16"/>
  <c r="H16"/>
  <c r="E17"/>
  <c r="F17"/>
  <c r="G17"/>
  <c r="H17"/>
  <c r="E18"/>
  <c r="F18"/>
  <c r="H18"/>
  <c r="E19"/>
  <c r="F19"/>
  <c r="H19"/>
  <c r="E20"/>
  <c r="F20"/>
  <c r="G20"/>
  <c r="H20"/>
  <c r="E21"/>
  <c r="H21"/>
  <c r="E22"/>
  <c r="F22"/>
  <c r="H22"/>
  <c r="E23"/>
  <c r="H23"/>
  <c r="E24"/>
  <c r="F24"/>
  <c r="H24"/>
  <c r="I24"/>
  <c r="E25"/>
  <c r="F25"/>
  <c r="D25"/>
  <c r="H25"/>
  <c r="I25"/>
  <c r="E26"/>
  <c r="F26"/>
  <c r="H26"/>
  <c r="I26"/>
  <c r="E27"/>
  <c r="G27"/>
  <c r="G8"/>
  <c r="H27"/>
  <c r="E28"/>
  <c r="H28"/>
  <c r="E29"/>
  <c r="F29"/>
  <c r="G29"/>
  <c r="H29"/>
  <c r="I29"/>
  <c r="E30"/>
  <c r="F30"/>
  <c r="H30"/>
  <c r="I30"/>
  <c r="I8"/>
  <c r="J8"/>
  <c r="K8"/>
  <c r="L8"/>
  <c r="M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O9"/>
  <c r="Q9"/>
  <c r="O10"/>
  <c r="Q10"/>
  <c r="O11"/>
  <c r="Q11"/>
  <c r="N12"/>
  <c r="O12"/>
  <c r="P12"/>
  <c r="Q12"/>
  <c r="C13"/>
  <c r="N13"/>
  <c r="O13"/>
  <c r="P13"/>
  <c r="Q13"/>
  <c r="C14"/>
  <c r="O14"/>
  <c r="P14"/>
  <c r="Q14"/>
  <c r="O15"/>
  <c r="P15"/>
  <c r="Q15"/>
  <c r="C16"/>
  <c r="O16"/>
  <c r="P16"/>
  <c r="Q16"/>
  <c r="C17"/>
  <c r="D17"/>
  <c r="N17"/>
  <c r="N8"/>
  <c r="O17"/>
  <c r="P17"/>
  <c r="Q17"/>
  <c r="C18"/>
  <c r="D18"/>
  <c r="N18"/>
  <c r="O18"/>
  <c r="P18"/>
  <c r="Q18"/>
  <c r="C19"/>
  <c r="D19"/>
  <c r="N19"/>
  <c r="O19"/>
  <c r="P19"/>
  <c r="Q19"/>
  <c r="Q8"/>
  <c r="N20"/>
  <c r="O20"/>
  <c r="P20"/>
  <c r="Q20"/>
  <c r="C21"/>
  <c r="O21"/>
  <c r="P21"/>
  <c r="Q21"/>
  <c r="C22"/>
  <c r="D22"/>
  <c r="N22"/>
  <c r="O22"/>
  <c r="P22"/>
  <c r="Q22"/>
  <c r="C23"/>
  <c r="N23"/>
  <c r="O23"/>
  <c r="P23"/>
  <c r="Q23"/>
  <c r="C24"/>
  <c r="D24"/>
  <c r="N24"/>
  <c r="O24"/>
  <c r="P24"/>
  <c r="Q24"/>
  <c r="C25"/>
  <c r="N25"/>
  <c r="O25"/>
  <c r="P25"/>
  <c r="Q25"/>
  <c r="N26"/>
  <c r="O26"/>
  <c r="P26"/>
  <c r="Q26"/>
  <c r="O27"/>
  <c r="P27"/>
  <c r="Q27"/>
  <c r="C28"/>
  <c r="N28"/>
  <c r="O28"/>
  <c r="P28"/>
  <c r="Q28"/>
  <c r="C29"/>
  <c r="D29"/>
  <c r="N29"/>
  <c r="O29"/>
  <c r="P29"/>
  <c r="Q29"/>
  <c r="C30"/>
  <c r="N30"/>
  <c r="O30"/>
  <c r="P30"/>
  <c r="Q30"/>
  <c r="B12" i="31"/>
  <c r="H8" i="13"/>
  <c r="O8"/>
  <c r="D20"/>
  <c r="E8"/>
  <c r="D13"/>
  <c r="D8"/>
  <c r="C8"/>
  <c r="P8"/>
</calcChain>
</file>

<file path=xl/comments1.xml><?xml version="1.0" encoding="utf-8"?>
<comments xmlns="http://schemas.openxmlformats.org/spreadsheetml/2006/main">
  <authors>
    <author>Kardash</author>
  </authors>
  <commentList>
    <comment ref="C8" authorId="0">
      <text>
        <r>
          <rPr>
            <sz val="8"/>
            <color indexed="81"/>
            <rFont val="Tahoma"/>
            <family val="2"/>
            <charset val="204"/>
          </rPr>
          <t>Сума на початок періоду = ряд.550+ряд.560+ряд.570+ряд.170 (гр.3 Балансу)</t>
        </r>
      </text>
    </comment>
    <comment ref="D8" authorId="0">
      <text>
        <r>
          <rPr>
            <sz val="8"/>
            <color indexed="81"/>
            <rFont val="Tahoma"/>
            <family val="2"/>
            <charset val="204"/>
          </rPr>
          <t>Сума на кінець періоду = ряд.550+ряд.560+ряд.570+ряд.170 (гр.4 Балансу)</t>
        </r>
      </text>
    </comment>
  </commentList>
</comments>
</file>

<file path=xl/sharedStrings.xml><?xml version="1.0" encoding="utf-8"?>
<sst xmlns="http://schemas.openxmlformats.org/spreadsheetml/2006/main" count="214" uniqueCount="169">
  <si>
    <t>КОДИ</t>
  </si>
  <si>
    <t>За аналогічний період попереднього року</t>
  </si>
  <si>
    <t>Єдиний внесок</t>
  </si>
  <si>
    <t>початок року</t>
  </si>
  <si>
    <t>кінець звітного  періоду</t>
  </si>
  <si>
    <t>ВК №__</t>
  </si>
  <si>
    <t>ВК №_ (сг)</t>
  </si>
  <si>
    <t>Податок на доходи фізичних осіб</t>
  </si>
  <si>
    <t>у т.ч: утриманий із заробітку засуджених</t>
  </si>
  <si>
    <t xml:space="preserve">                                                                              Продовження додатка 1</t>
  </si>
  <si>
    <t>Дата (рік,місяць,число)</t>
  </si>
  <si>
    <t>(найменування)</t>
  </si>
  <si>
    <t>Звіт про фінансові результати (Звіт про сукупний дохід)</t>
  </si>
  <si>
    <t xml:space="preserve">            Форма № 2    Код за ДКУД  </t>
  </si>
  <si>
    <t>I. ФІНАНСОВІ РЕЗУЛЬТАТИ</t>
  </si>
  <si>
    <t xml:space="preserve">  Чистий дохід від реалізації продукції (товарів, робіт,послуг)</t>
  </si>
  <si>
    <t>2000</t>
  </si>
  <si>
    <t xml:space="preserve">  Собівартість реалізованої продукції (товарів, робіт, послуг)</t>
  </si>
  <si>
    <t>2050</t>
  </si>
  <si>
    <t xml:space="preserve">  Валовий:</t>
  </si>
  <si>
    <t xml:space="preserve">    прибуток</t>
  </si>
  <si>
    <t>2090</t>
  </si>
  <si>
    <t xml:space="preserve">    збиток</t>
  </si>
  <si>
    <t>2095</t>
  </si>
  <si>
    <t xml:space="preserve">  Інші операційні доходи </t>
  </si>
  <si>
    <t>2120</t>
  </si>
  <si>
    <t>Дохід вiд первiсного визнання бiологiчних активiв i сiльськогосподарської продукцiї</t>
  </si>
  <si>
    <t>2122</t>
  </si>
  <si>
    <t xml:space="preserve">  Адміністративні витрати</t>
  </si>
  <si>
    <t>2130</t>
  </si>
  <si>
    <t xml:space="preserve">  Витрати на збут</t>
  </si>
  <si>
    <t>2150</t>
  </si>
  <si>
    <t xml:space="preserve">  Інші операційні витрати</t>
  </si>
  <si>
    <t>2180</t>
  </si>
  <si>
    <t>Витрати вiд первiсного визнання бiологiчних активiв і сiльськогосподарської продукцiї</t>
  </si>
  <si>
    <t>2182</t>
  </si>
  <si>
    <t xml:space="preserve">  Фінансові результати від операційної діяльності:</t>
  </si>
  <si>
    <t>2190</t>
  </si>
  <si>
    <t>2195</t>
  </si>
  <si>
    <t xml:space="preserve">  Доход від участі в капіталі</t>
  </si>
  <si>
    <t>2200</t>
  </si>
  <si>
    <t xml:space="preserve">  Інші фінансові доходи</t>
  </si>
  <si>
    <t>2220</t>
  </si>
  <si>
    <t xml:space="preserve">  Інші доходи</t>
  </si>
  <si>
    <t>2240</t>
  </si>
  <si>
    <t xml:space="preserve">  Фінансові витрати</t>
  </si>
  <si>
    <t>2250</t>
  </si>
  <si>
    <t xml:space="preserve">  Витрати від участі в капіталі</t>
  </si>
  <si>
    <t>2255</t>
  </si>
  <si>
    <t xml:space="preserve">  Інші витрати</t>
  </si>
  <si>
    <t>2270</t>
  </si>
  <si>
    <t xml:space="preserve">  Фінансові результати до оподаткування:</t>
  </si>
  <si>
    <t>2290</t>
  </si>
  <si>
    <t>2295</t>
  </si>
  <si>
    <t>Витрати (дохід) з податку на прибуток</t>
  </si>
  <si>
    <t>2300</t>
  </si>
  <si>
    <t>Прибуток (збиток) від припинення діяльності після оподаткування</t>
  </si>
  <si>
    <t>2305</t>
  </si>
  <si>
    <t>Чистий фінансовий результат:</t>
  </si>
  <si>
    <t xml:space="preserve">прибуток  </t>
  </si>
  <si>
    <t>2350</t>
  </si>
  <si>
    <t xml:space="preserve">збиток </t>
  </si>
  <si>
    <t>2355</t>
  </si>
  <si>
    <t>ІІ. СУКУПНИЙ ДОХІД</t>
  </si>
  <si>
    <t>2</t>
  </si>
  <si>
    <t>Дооцінка (уцінка) необоротних активів</t>
  </si>
  <si>
    <t>2400</t>
  </si>
  <si>
    <t>Дооцінка (уцінка) фінансових інструментів</t>
  </si>
  <si>
    <t>2405</t>
  </si>
  <si>
    <t>Накопичені курсові різниці</t>
  </si>
  <si>
    <t>2410</t>
  </si>
  <si>
    <t>Частка іншого сукупного доходу асоційованих та спільних підприємтсв</t>
  </si>
  <si>
    <t>2415</t>
  </si>
  <si>
    <t>Інший сукупний дохід</t>
  </si>
  <si>
    <t>2445</t>
  </si>
  <si>
    <t>Інший сукупний дохід до оподаткування</t>
  </si>
  <si>
    <t>2450</t>
  </si>
  <si>
    <t>Податок на прибуток, пов'язаний з іншим сукупним доходом</t>
  </si>
  <si>
    <t>2455</t>
  </si>
  <si>
    <t>Інший скупний дохід після оподаткування</t>
  </si>
  <si>
    <t>2460</t>
  </si>
  <si>
    <t>Сукупний дохід (сума рядків 2350, 2355 та 2460)</t>
  </si>
  <si>
    <t>2465</t>
  </si>
  <si>
    <t>ІІІ.  ЕЛЕМЕНТИ   ОПЕРАЦІЙНИХ    ВИТРАТ</t>
  </si>
  <si>
    <t xml:space="preserve">  Матеріальні затрати</t>
  </si>
  <si>
    <t xml:space="preserve">  Витрати на оплату праці</t>
  </si>
  <si>
    <t xml:space="preserve">  Відрахування на соціальні заходи</t>
  </si>
  <si>
    <t xml:space="preserve">  Амортизація</t>
  </si>
  <si>
    <t xml:space="preserve">  Разом</t>
  </si>
  <si>
    <t>IV.  РОЗРАХУНОК   ПОКАЗНИКІВ   ПРИБУТКОВОСТІ   АКЦІЙ</t>
  </si>
  <si>
    <t>Назва  статті</t>
  </si>
  <si>
    <t xml:space="preserve">  Середньорічна кількість простих акцій</t>
  </si>
  <si>
    <t xml:space="preserve">  Скоригована середньорічна кількість простих акцій</t>
  </si>
  <si>
    <t xml:space="preserve">  Чистий прибуток (збиток) на одну просту акцію</t>
  </si>
  <si>
    <t xml:space="preserve">  Скоригований чистий прибуток (збиток) на одну просту акцію</t>
  </si>
  <si>
    <t xml:space="preserve">  Дивіденди на одну просту акцію</t>
  </si>
  <si>
    <r>
      <t xml:space="preserve">Додаток №20       </t>
    </r>
    <r>
      <rPr>
        <sz val="12"/>
        <rFont val="Arial Narrow"/>
        <family val="2"/>
        <charset val="204"/>
      </rPr>
      <t xml:space="preserve">Розшифровка статті 1510 Балансу ”Довгострокові кредити банків” </t>
    </r>
  </si>
  <si>
    <t>Всього (ст. 1510 ф.№ 1)</t>
  </si>
  <si>
    <t xml:space="preserve">станом </t>
  </si>
  <si>
    <t>Заборгованість на</t>
  </si>
  <si>
    <t>В.о директора підприємства</t>
  </si>
  <si>
    <t xml:space="preserve">Податок на прибуток </t>
  </si>
  <si>
    <t>Збір за природні ресурси (надра)</t>
  </si>
  <si>
    <t>08680612</t>
  </si>
  <si>
    <t>Військовий збір</t>
  </si>
  <si>
    <t xml:space="preserve">Розшифровка рядків 1620, 1625 та 1135 Балансу (Звіту про фінансовий стан) </t>
  </si>
  <si>
    <t>№ рядку</t>
  </si>
  <si>
    <t>В  с  ь  о  г  о  (тис. гривень)</t>
  </si>
  <si>
    <t>у т. ч: штрафні санкції</t>
  </si>
  <si>
    <t>кінець звітного періоду (гр.3+7-5-6-10)</t>
  </si>
  <si>
    <t>у тому числі: штрафні санкції</t>
  </si>
  <si>
    <t>Збір пенсійне страхування</t>
  </si>
  <si>
    <t>Збір на соцстрах та зайнятість</t>
  </si>
  <si>
    <t>Страхування засуджених</t>
  </si>
  <si>
    <t>Матеріальні збитки</t>
  </si>
  <si>
    <t xml:space="preserve">Примітка:  </t>
  </si>
  <si>
    <t xml:space="preserve">Дебіторська заборгованість за розрахунками з бюджетом на початок та кінець звітного періоду (графи 3 та 4 рядку 1135 Балансу) ставиться зі знаком мінус (-). </t>
  </si>
  <si>
    <t>У рядку 16 "Штрафні санкції" відображається сума штрафних санкцій, які не можливо віднести до певного виду податків, зборів, платежів, внесків.</t>
  </si>
  <si>
    <t>за ЄДРПОУ</t>
  </si>
  <si>
    <t>Код рядка</t>
  </si>
  <si>
    <t>Стаття</t>
  </si>
  <si>
    <t>За звітний період</t>
  </si>
  <si>
    <t>Назва статті</t>
  </si>
  <si>
    <t>Установи</t>
  </si>
  <si>
    <t>Комунальний податок</t>
  </si>
  <si>
    <t>Дата отримання</t>
  </si>
  <si>
    <t>Термін погашення</t>
  </si>
  <si>
    <t>Х</t>
  </si>
  <si>
    <t>ПДВ</t>
  </si>
  <si>
    <t>Всього отримано кредитів</t>
  </si>
  <si>
    <t>На які цілі</t>
  </si>
  <si>
    <t xml:space="preserve"> % за кредити</t>
  </si>
  <si>
    <t>заборгованість на</t>
  </si>
  <si>
    <t>списано</t>
  </si>
  <si>
    <t>реструктуризовано</t>
  </si>
  <si>
    <t>нараховано</t>
  </si>
  <si>
    <t>сплачено</t>
  </si>
  <si>
    <t>разом</t>
  </si>
  <si>
    <t>…</t>
  </si>
  <si>
    <t>Плата за землю</t>
  </si>
  <si>
    <t>Всього:</t>
  </si>
  <si>
    <t>Підприємство</t>
  </si>
  <si>
    <t>Найменування податків, зборів, платежів та внесків</t>
  </si>
  <si>
    <t>Списано за звітний період</t>
  </si>
  <si>
    <t>Реструктуризовано за звітний період</t>
  </si>
  <si>
    <t>Нараховано за звітний період</t>
  </si>
  <si>
    <t>Сплачено за звітний період</t>
  </si>
  <si>
    <t>Збір від нещасного випадку</t>
  </si>
  <si>
    <t>Податок з транспорт засобів</t>
  </si>
  <si>
    <t>Держдивіденди (част. чистого прибутку)</t>
  </si>
  <si>
    <t>Збір за геологорозвід роботи</t>
  </si>
  <si>
    <t>Збір за забруднення середовища</t>
  </si>
  <si>
    <t>Фіксован с/г податок</t>
  </si>
  <si>
    <t>Штрафні санкції</t>
  </si>
  <si>
    <r>
      <t xml:space="preserve">Додаток </t>
    </r>
    <r>
      <rPr>
        <b/>
        <sz val="10"/>
        <rFont val="Arial Narrow"/>
        <family val="2"/>
        <charset val="204"/>
      </rPr>
      <t>28</t>
    </r>
  </si>
  <si>
    <t>ПДВ дебит заборго</t>
  </si>
  <si>
    <t>ДП-111</t>
  </si>
  <si>
    <t>за 1 півріччя 2018 року</t>
  </si>
  <si>
    <t>Поточна кредиторська (дебіторська) заборгованість за розрахунками з бюджетом та зі страхування на ДП "СГ підприємство ДКВС України (№111)" за 1 півріччя 2018 року</t>
  </si>
  <si>
    <t>О.М. Кикоть</t>
  </si>
  <si>
    <t xml:space="preserve"> Код  рядка</t>
  </si>
  <si>
    <t>підпис</t>
  </si>
  <si>
    <t>прізвище</t>
  </si>
  <si>
    <t>-</t>
  </si>
  <si>
    <t>Володимир САМУСЄВ</t>
  </si>
  <si>
    <t>В.о.директора</t>
  </si>
  <si>
    <t>за I півріччя  2024 року.</t>
  </si>
  <si>
    <t>2023.07.01</t>
  </si>
  <si>
    <t>ДП "СГ підприємство ДКВС України (№111)"</t>
  </si>
</sst>
</file>

<file path=xl/styles.xml><?xml version="1.0" encoding="utf-8"?>
<styleSheet xmlns="http://schemas.openxmlformats.org/spreadsheetml/2006/main">
  <numFmts count="1">
    <numFmt numFmtId="164" formatCode="dd\.mm\.yy;@"/>
  </numFmts>
  <fonts count="25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4"/>
      <name val="Times New Roman"/>
      <family val="1"/>
    </font>
    <font>
      <sz val="12"/>
      <name val="Arial Cyr"/>
      <charset val="204"/>
    </font>
    <font>
      <b/>
      <sz val="12"/>
      <name val="Arial Cyr"/>
      <charset val="204"/>
    </font>
    <font>
      <sz val="10"/>
      <name val="Arial Cyr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4"/>
      <name val="Arial Narrow"/>
      <family val="2"/>
      <charset val="204"/>
    </font>
    <font>
      <sz val="13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sz val="9"/>
      <color indexed="8"/>
      <name val="Arial Narrow"/>
      <family val="2"/>
      <charset val="204"/>
    </font>
    <font>
      <sz val="8"/>
      <color indexed="81"/>
      <name val="Tahoma"/>
      <family val="2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i/>
      <sz val="9"/>
      <name val="Arial Narrow"/>
      <family val="2"/>
      <charset val="204"/>
    </font>
    <font>
      <b/>
      <sz val="11"/>
      <color indexed="8"/>
      <name val="Arial Rounded MT Bold"/>
      <family val="2"/>
    </font>
    <font>
      <sz val="11"/>
      <color indexed="8"/>
      <name val="Calibri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4" fillId="2" borderId="0" applyNumberFormat="0" applyBorder="0" applyAlignment="0" applyProtection="0"/>
    <xf numFmtId="0" fontId="7" fillId="0" borderId="0"/>
    <xf numFmtId="0" fontId="21" fillId="0" borderId="0"/>
  </cellStyleXfs>
  <cellXfs count="267">
    <xf numFmtId="0" fontId="0" fillId="0" borderId="0" xfId="0"/>
    <xf numFmtId="0" fontId="8" fillId="0" borderId="0" xfId="0" applyFont="1"/>
    <xf numFmtId="0" fontId="12" fillId="0" borderId="0" xfId="0" applyFont="1"/>
    <xf numFmtId="0" fontId="12" fillId="4" borderId="0" xfId="0" applyFont="1" applyFill="1"/>
    <xf numFmtId="0" fontId="8" fillId="4" borderId="0" xfId="0" applyFont="1" applyFill="1"/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0" fillId="4" borderId="0" xfId="0" applyFill="1"/>
    <xf numFmtId="0" fontId="3" fillId="4" borderId="0" xfId="0" applyFont="1" applyFill="1"/>
    <xf numFmtId="0" fontId="15" fillId="4" borderId="0" xfId="0" applyFont="1" applyFill="1" applyBorder="1" applyAlignment="1"/>
    <xf numFmtId="0" fontId="0" fillId="4" borderId="0" xfId="0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9" xfId="0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textRotation="90"/>
    </xf>
    <xf numFmtId="0" fontId="16" fillId="0" borderId="13" xfId="0" applyFont="1" applyFill="1" applyBorder="1" applyAlignment="1">
      <alignment horizontal="center" vertical="center" textRotation="90"/>
    </xf>
    <xf numFmtId="0" fontId="16" fillId="0" borderId="14" xfId="0" applyFont="1" applyBorder="1" applyAlignment="1">
      <alignment horizontal="center" vertical="center" textRotation="90"/>
    </xf>
    <xf numFmtId="0" fontId="10" fillId="0" borderId="6" xfId="0" applyFont="1" applyFill="1" applyBorder="1" applyAlignment="1">
      <alignment horizontal="left" vertical="center" wrapText="1"/>
    </xf>
    <xf numFmtId="1" fontId="16" fillId="0" borderId="2" xfId="0" applyNumberFormat="1" applyFont="1" applyBorder="1" applyAlignment="1" applyProtection="1">
      <alignment horizontal="center" vertical="center"/>
      <protection locked="0"/>
    </xf>
    <xf numFmtId="1" fontId="16" fillId="0" borderId="2" xfId="0" applyNumberFormat="1" applyFont="1" applyFill="1" applyBorder="1" applyAlignment="1" applyProtection="1">
      <alignment horizontal="center" vertical="center"/>
      <protection locked="0"/>
    </xf>
    <xf numFmtId="1" fontId="16" fillId="0" borderId="19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Protection="1"/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horizontal="left" vertical="center"/>
    </xf>
    <xf numFmtId="0" fontId="8" fillId="0" borderId="23" xfId="0" applyFont="1" applyBorder="1"/>
    <xf numFmtId="0" fontId="16" fillId="0" borderId="25" xfId="0" applyFont="1" applyBorder="1" applyAlignment="1">
      <alignment horizontal="center" vertical="center" textRotation="90"/>
    </xf>
    <xf numFmtId="0" fontId="16" fillId="0" borderId="26" xfId="0" applyFont="1" applyFill="1" applyBorder="1" applyAlignment="1">
      <alignment horizontal="center" vertical="center" textRotation="90"/>
    </xf>
    <xf numFmtId="0" fontId="16" fillId="0" borderId="27" xfId="0" applyFont="1" applyBorder="1" applyAlignment="1">
      <alignment horizontal="center" vertical="center" textRotation="90"/>
    </xf>
    <xf numFmtId="0" fontId="10" fillId="0" borderId="23" xfId="0" applyFont="1" applyBorder="1"/>
    <xf numFmtId="0" fontId="10" fillId="0" borderId="0" xfId="0" applyFont="1"/>
    <xf numFmtId="0" fontId="10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 wrapText="1"/>
    </xf>
    <xf numFmtId="1" fontId="10" fillId="5" borderId="3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5" xfId="0" applyNumberFormat="1" applyFont="1" applyFill="1" applyBorder="1" applyAlignment="1">
      <alignment horizontal="center" vertical="center" wrapText="1"/>
    </xf>
    <xf numFmtId="1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5" xfId="0" applyNumberFormat="1" applyFont="1" applyFill="1" applyBorder="1" applyAlignment="1" applyProtection="1">
      <alignment horizontal="center" vertical="center"/>
      <protection locked="0"/>
    </xf>
    <xf numFmtId="0" fontId="10" fillId="0" borderId="23" xfId="0" applyFont="1" applyBorder="1" applyAlignment="1">
      <alignment vertical="center"/>
    </xf>
    <xf numFmtId="0" fontId="10" fillId="0" borderId="0" xfId="0" applyFont="1" applyAlignment="1">
      <alignment vertical="center"/>
    </xf>
    <xf numFmtId="1" fontId="10" fillId="0" borderId="2" xfId="0" applyNumberFormat="1" applyFont="1" applyFill="1" applyBorder="1" applyAlignment="1">
      <alignment horizontal="center" vertical="center" wrapText="1"/>
    </xf>
    <xf numFmtId="1" fontId="10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Fill="1" applyBorder="1" applyAlignment="1" applyProtection="1">
      <alignment horizontal="center" vertical="center"/>
      <protection locked="0"/>
    </xf>
    <xf numFmtId="1" fontId="10" fillId="0" borderId="28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25" xfId="0" applyNumberFormat="1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1" fontId="10" fillId="0" borderId="19" xfId="0" applyNumberFormat="1" applyFont="1" applyFill="1" applyBorder="1" applyAlignment="1">
      <alignment horizontal="center" vertical="center" wrapText="1"/>
    </xf>
    <xf numFmtId="1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9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0" xfId="0" applyNumberFormat="1" applyFont="1" applyFill="1" applyBorder="1" applyAlignment="1" applyProtection="1">
      <alignment horizontal="center" vertical="center"/>
      <protection locked="0"/>
    </xf>
    <xf numFmtId="1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/>
    <xf numFmtId="0" fontId="18" fillId="0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right"/>
    </xf>
    <xf numFmtId="0" fontId="11" fillId="0" borderId="0" xfId="0" applyFont="1"/>
    <xf numFmtId="1" fontId="10" fillId="5" borderId="29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0" fontId="14" fillId="4" borderId="0" xfId="0" applyFont="1" applyFill="1"/>
    <xf numFmtId="0" fontId="12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4" fillId="4" borderId="0" xfId="0" applyFont="1" applyFill="1"/>
    <xf numFmtId="0" fontId="0" fillId="0" borderId="22" xfId="0" applyFont="1" applyFill="1" applyBorder="1" applyAlignment="1" applyProtection="1">
      <alignment horizontal="center"/>
    </xf>
    <xf numFmtId="0" fontId="0" fillId="0" borderId="0" xfId="0" applyNumberFormat="1" applyFont="1" applyFill="1" applyAlignment="1" applyProtection="1">
      <protection locked="0"/>
    </xf>
    <xf numFmtId="0" fontId="0" fillId="0" borderId="22" xfId="0" applyNumberFormat="1" applyFont="1" applyFill="1" applyBorder="1" applyAlignment="1" applyProtection="1">
      <alignment horizontal="center"/>
    </xf>
    <xf numFmtId="0" fontId="7" fillId="3" borderId="8" xfId="0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left"/>
    </xf>
    <xf numFmtId="0" fontId="14" fillId="4" borderId="22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horizontal="center" vertical="center" wrapText="1"/>
    </xf>
    <xf numFmtId="0" fontId="16" fillId="4" borderId="0" xfId="0" applyFont="1" applyFill="1"/>
    <xf numFmtId="0" fontId="12" fillId="4" borderId="22" xfId="0" applyFont="1" applyFill="1" applyBorder="1" applyAlignment="1">
      <alignment vertical="top" wrapText="1"/>
    </xf>
    <xf numFmtId="0" fontId="8" fillId="4" borderId="0" xfId="0" applyFont="1" applyFill="1" applyBorder="1" applyAlignment="1">
      <alignment horizontal="center" vertical="top" wrapText="1"/>
    </xf>
    <xf numFmtId="14" fontId="1" fillId="4" borderId="0" xfId="0" applyNumberFormat="1" applyFont="1" applyFill="1"/>
    <xf numFmtId="0" fontId="12" fillId="4" borderId="36" xfId="0" applyFont="1" applyFill="1" applyBorder="1" applyAlignment="1">
      <alignment horizontal="center" vertical="center" wrapText="1"/>
    </xf>
    <xf numFmtId="0" fontId="12" fillId="4" borderId="37" xfId="0" applyFont="1" applyFill="1" applyBorder="1" applyAlignment="1">
      <alignment horizontal="center" vertical="center" wrapText="1"/>
    </xf>
    <xf numFmtId="0" fontId="12" fillId="4" borderId="38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top" wrapText="1"/>
    </xf>
    <xf numFmtId="0" fontId="8" fillId="4" borderId="22" xfId="0" applyFont="1" applyFill="1" applyBorder="1" applyAlignment="1">
      <alignment horizontal="center" vertical="top" wrapText="1"/>
    </xf>
    <xf numFmtId="0" fontId="8" fillId="4" borderId="32" xfId="0" applyFont="1" applyFill="1" applyBorder="1" applyAlignment="1">
      <alignment horizontal="center" vertical="top" wrapText="1"/>
    </xf>
    <xf numFmtId="0" fontId="14" fillId="4" borderId="32" xfId="0" applyFont="1" applyFill="1" applyBorder="1" applyAlignment="1">
      <alignment vertical="top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/>
    </xf>
    <xf numFmtId="0" fontId="8" fillId="0" borderId="0" xfId="0" applyFont="1" applyBorder="1"/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horizontal="left" vertical="center"/>
    </xf>
    <xf numFmtId="1" fontId="13" fillId="0" borderId="22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textRotation="90"/>
    </xf>
    <xf numFmtId="0" fontId="16" fillId="0" borderId="9" xfId="0" applyFont="1" applyBorder="1" applyAlignment="1">
      <alignment horizontal="center" vertical="center" textRotation="90"/>
    </xf>
    <xf numFmtId="0" fontId="16" fillId="0" borderId="9" xfId="0" applyFont="1" applyFill="1" applyBorder="1" applyAlignment="1">
      <alignment horizontal="center" vertical="center" textRotation="90"/>
    </xf>
    <xf numFmtId="0" fontId="16" fillId="0" borderId="8" xfId="0" applyFont="1" applyFill="1" applyBorder="1" applyAlignment="1">
      <alignment horizontal="center" vertical="center" textRotation="90"/>
    </xf>
    <xf numFmtId="1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1" fontId="10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2" xfId="0" applyFont="1" applyFill="1" applyBorder="1" applyAlignment="1">
      <alignment horizontal="center" vertical="center" textRotation="90"/>
    </xf>
    <xf numFmtId="1" fontId="10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top"/>
      <protection locked="0"/>
    </xf>
    <xf numFmtId="0" fontId="20" fillId="0" borderId="0" xfId="0" applyNumberFormat="1" applyFont="1" applyFill="1" applyBorder="1" applyAlignment="1" applyProtection="1">
      <alignment horizontal="centerContinuous" vertical="top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13" fillId="0" borderId="0" xfId="0" applyFont="1"/>
    <xf numFmtId="16" fontId="13" fillId="0" borderId="0" xfId="0" applyNumberFormat="1" applyFont="1"/>
    <xf numFmtId="1" fontId="10" fillId="6" borderId="4" xfId="0" applyNumberFormat="1" applyFont="1" applyFill="1" applyBorder="1" applyAlignment="1">
      <alignment horizontal="center" vertical="center" wrapText="1"/>
    </xf>
    <xf numFmtId="1" fontId="10" fillId="6" borderId="6" xfId="0" applyNumberFormat="1" applyFont="1" applyFill="1" applyBorder="1" applyAlignment="1">
      <alignment horizontal="center" vertical="center" wrapText="1"/>
    </xf>
    <xf numFmtId="1" fontId="10" fillId="6" borderId="19" xfId="0" applyNumberFormat="1" applyFont="1" applyFill="1" applyBorder="1" applyAlignment="1">
      <alignment horizontal="center" vertical="center" wrapText="1"/>
    </xf>
    <xf numFmtId="1" fontId="10" fillId="6" borderId="5" xfId="0" applyNumberFormat="1" applyFont="1" applyFill="1" applyBorder="1" applyAlignment="1">
      <alignment horizontal="center" vertical="center" wrapText="1"/>
    </xf>
    <xf numFmtId="1" fontId="10" fillId="6" borderId="18" xfId="0" applyNumberFormat="1" applyFont="1" applyFill="1" applyBorder="1" applyAlignment="1">
      <alignment horizontal="center" vertical="center" wrapText="1"/>
    </xf>
    <xf numFmtId="0" fontId="23" fillId="0" borderId="0" xfId="0" applyFont="1" applyProtection="1"/>
    <xf numFmtId="0" fontId="23" fillId="0" borderId="0" xfId="0" applyFont="1"/>
    <xf numFmtId="49" fontId="0" fillId="0" borderId="35" xfId="0" applyNumberFormat="1" applyFont="1" applyFill="1" applyBorder="1" applyAlignment="1" applyProtection="1">
      <alignment horizontal="right"/>
    </xf>
    <xf numFmtId="0" fontId="7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7" fillId="0" borderId="0" xfId="0" applyFont="1" applyFill="1" applyProtection="1">
      <protection locked="0"/>
    </xf>
    <xf numFmtId="49" fontId="7" fillId="0" borderId="0" xfId="0" applyNumberFormat="1" applyFont="1" applyFill="1" applyAlignment="1" applyProtection="1">
      <alignment horizontal="left"/>
      <protection locked="0"/>
    </xf>
    <xf numFmtId="0" fontId="0" fillId="0" borderId="0" xfId="0" applyNumberFormat="1" applyFont="1" applyFill="1" applyAlignment="1" applyProtection="1">
      <alignment horizontal="right"/>
    </xf>
    <xf numFmtId="49" fontId="7" fillId="0" borderId="0" xfId="0" applyNumberFormat="1" applyFont="1" applyFill="1" applyAlignment="1" applyProtection="1">
      <alignment horizontal="left"/>
    </xf>
    <xf numFmtId="0" fontId="2" fillId="0" borderId="0" xfId="0" applyFont="1" applyFill="1" applyProtection="1">
      <protection locked="0"/>
    </xf>
    <xf numFmtId="0" fontId="6" fillId="0" borderId="0" xfId="0" applyNumberFormat="1" applyFont="1" applyFill="1" applyAlignment="1" applyProtection="1">
      <alignment horizontal="centerContinuous"/>
      <protection locked="0"/>
    </xf>
    <xf numFmtId="0" fontId="6" fillId="0" borderId="0" xfId="0" applyNumberFormat="1" applyFont="1" applyFill="1" applyAlignment="1" applyProtection="1">
      <alignment horizontal="centerContinuous"/>
    </xf>
    <xf numFmtId="0" fontId="0" fillId="0" borderId="0" xfId="0" applyNumberFormat="1" applyFont="1" applyFill="1" applyAlignment="1" applyProtection="1">
      <alignment horizontal="centerContinuous"/>
    </xf>
    <xf numFmtId="0" fontId="6" fillId="0" borderId="0" xfId="0" applyFont="1" applyFill="1" applyAlignment="1" applyProtection="1">
      <alignment horizontal="center"/>
      <protection locked="0"/>
    </xf>
    <xf numFmtId="0" fontId="20" fillId="0" borderId="0" xfId="0" applyNumberFormat="1" applyFont="1" applyFill="1" applyAlignment="1" applyProtection="1">
      <alignment horizontal="centerContinuous"/>
    </xf>
    <xf numFmtId="0" fontId="7" fillId="3" borderId="22" xfId="0" applyFont="1" applyFill="1" applyBorder="1" applyAlignment="1">
      <alignment horizontal="center"/>
    </xf>
    <xf numFmtId="49" fontId="0" fillId="0" borderId="22" xfId="0" applyNumberFormat="1" applyFill="1" applyBorder="1" applyAlignment="1">
      <alignment horizontal="center" vertical="center"/>
    </xf>
    <xf numFmtId="3" fontId="7" fillId="0" borderId="22" xfId="0" applyNumberFormat="1" applyFont="1" applyFill="1" applyBorder="1" applyAlignment="1" applyProtection="1">
      <alignment horizontal="right" vertical="center"/>
      <protection locked="0"/>
    </xf>
    <xf numFmtId="49" fontId="0" fillId="0" borderId="11" xfId="0" applyNumberForma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3" fontId="7" fillId="0" borderId="22" xfId="0" applyNumberFormat="1" applyFont="1" applyFill="1" applyBorder="1" applyAlignment="1" applyProtection="1">
      <alignment horizontal="right"/>
      <protection locked="0"/>
    </xf>
    <xf numFmtId="0" fontId="0" fillId="0" borderId="35" xfId="0" applyNumberFormat="1" applyFont="1" applyFill="1" applyBorder="1" applyAlignment="1" applyProtection="1"/>
    <xf numFmtId="49" fontId="0" fillId="0" borderId="20" xfId="0" applyNumberFormat="1" applyFill="1" applyBorder="1" applyAlignment="1">
      <alignment horizontal="center" vertical="center"/>
    </xf>
    <xf numFmtId="49" fontId="0" fillId="0" borderId="20" xfId="0" applyNumberFormat="1" applyFill="1" applyBorder="1" applyAlignment="1">
      <alignment horizontal="center"/>
    </xf>
    <xf numFmtId="49" fontId="0" fillId="0" borderId="22" xfId="0" applyNumberFormat="1" applyFill="1" applyBorder="1" applyAlignment="1" applyProtection="1">
      <alignment horizontal="center"/>
    </xf>
    <xf numFmtId="49" fontId="0" fillId="0" borderId="34" xfId="0" applyNumberFormat="1" applyFill="1" applyBorder="1" applyAlignment="1">
      <alignment horizontal="center"/>
    </xf>
    <xf numFmtId="49" fontId="0" fillId="0" borderId="11" xfId="0" applyNumberFormat="1" applyFill="1" applyBorder="1" applyAlignment="1" applyProtection="1">
      <alignment horizontal="center"/>
    </xf>
    <xf numFmtId="49" fontId="0" fillId="0" borderId="22" xfId="0" applyNumberFormat="1" applyFill="1" applyBorder="1" applyAlignment="1">
      <alignment horizontal="center"/>
    </xf>
    <xf numFmtId="3" fontId="7" fillId="0" borderId="22" xfId="0" applyNumberFormat="1" applyFont="1" applyFill="1" applyBorder="1" applyAlignment="1" applyProtection="1">
      <alignment horizontal="right"/>
    </xf>
    <xf numFmtId="49" fontId="0" fillId="0" borderId="20" xfId="0" applyNumberForma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/>
    <xf numFmtId="49" fontId="0" fillId="0" borderId="0" xfId="0" applyNumberFormat="1" applyFont="1" applyFill="1" applyBorder="1" applyAlignment="1" applyProtection="1">
      <alignment horizontal="center"/>
    </xf>
    <xf numFmtId="49" fontId="7" fillId="0" borderId="0" xfId="0" applyNumberFormat="1" applyFont="1" applyFill="1" applyBorder="1" applyAlignment="1" applyProtection="1">
      <alignment horizontal="right"/>
    </xf>
    <xf numFmtId="49" fontId="7" fillId="0" borderId="0" xfId="0" applyNumberFormat="1" applyFont="1" applyFill="1"/>
    <xf numFmtId="49" fontId="0" fillId="0" borderId="35" xfId="0" applyNumberFormat="1" applyFont="1" applyFill="1" applyBorder="1" applyAlignment="1" applyProtection="1">
      <alignment horizontal="center"/>
    </xf>
    <xf numFmtId="49" fontId="0" fillId="0" borderId="22" xfId="0" applyNumberFormat="1" applyFill="1" applyBorder="1" applyAlignment="1" applyProtection="1">
      <alignment horizontal="center" vertical="center" wrapText="1"/>
    </xf>
    <xf numFmtId="49" fontId="7" fillId="0" borderId="22" xfId="0" applyNumberFormat="1" applyFont="1" applyFill="1" applyBorder="1" applyAlignment="1" applyProtection="1">
      <alignment horizontal="center" vertical="center" wrapText="1"/>
    </xf>
    <xf numFmtId="49" fontId="0" fillId="3" borderId="35" xfId="0" applyNumberFormat="1" applyFill="1" applyBorder="1" applyAlignment="1" applyProtection="1">
      <alignment horizontal="center"/>
    </xf>
    <xf numFmtId="49" fontId="0" fillId="0" borderId="35" xfId="0" applyNumberFormat="1" applyFill="1" applyBorder="1" applyAlignment="1" applyProtection="1">
      <alignment horizontal="center"/>
    </xf>
    <xf numFmtId="49" fontId="20" fillId="0" borderId="35" xfId="0" applyNumberFormat="1" applyFont="1" applyFill="1" applyBorder="1" applyAlignment="1" applyProtection="1">
      <alignment horizontal="center"/>
    </xf>
    <xf numFmtId="3" fontId="20" fillId="0" borderId="22" xfId="0" applyNumberFormat="1" applyFont="1" applyFill="1" applyBorder="1" applyAlignment="1" applyProtection="1">
      <alignment horizontal="right" vertical="center"/>
      <protection locked="0"/>
    </xf>
    <xf numFmtId="49" fontId="7" fillId="0" borderId="0" xfId="0" applyNumberFormat="1" applyFont="1" applyFill="1" applyProtection="1"/>
    <xf numFmtId="49" fontId="0" fillId="0" borderId="0" xfId="0" applyNumberFormat="1" applyFont="1" applyFill="1" applyAlignment="1" applyProtection="1">
      <alignment horizontal="centerContinuous"/>
    </xf>
    <xf numFmtId="0" fontId="20" fillId="0" borderId="22" xfId="0" applyFont="1" applyFill="1" applyBorder="1" applyAlignment="1" applyProtection="1">
      <alignment horizontal="center"/>
    </xf>
    <xf numFmtId="0" fontId="7" fillId="0" borderId="8" xfId="0" applyFont="1" applyFill="1" applyBorder="1" applyAlignment="1">
      <alignment horizontal="center"/>
    </xf>
    <xf numFmtId="0" fontId="20" fillId="0" borderId="0" xfId="0" applyFont="1" applyFill="1"/>
    <xf numFmtId="0" fontId="5" fillId="0" borderId="0" xfId="0" applyFont="1" applyFill="1"/>
    <xf numFmtId="0" fontId="0" fillId="0" borderId="0" xfId="0" applyNumberFormat="1" applyFont="1" applyFill="1" applyAlignment="1" applyProtection="1"/>
    <xf numFmtId="0" fontId="0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Border="1"/>
    <xf numFmtId="3" fontId="7" fillId="0" borderId="0" xfId="0" applyNumberFormat="1" applyFont="1" applyFill="1"/>
    <xf numFmtId="3" fontId="0" fillId="0" borderId="22" xfId="0" applyNumberFormat="1" applyFont="1" applyFill="1" applyBorder="1" applyAlignment="1" applyProtection="1">
      <alignment horizontal="right" vertical="center"/>
      <protection locked="0"/>
    </xf>
    <xf numFmtId="49" fontId="7" fillId="0" borderId="20" xfId="0" applyNumberFormat="1" applyFont="1" applyFill="1" applyBorder="1" applyAlignment="1" applyProtection="1">
      <alignment horizontal="center"/>
    </xf>
    <xf numFmtId="49" fontId="7" fillId="0" borderId="22" xfId="0" applyNumberFormat="1" applyFont="1" applyFill="1" applyBorder="1" applyAlignment="1">
      <alignment horizontal="center"/>
    </xf>
    <xf numFmtId="0" fontId="0" fillId="0" borderId="11" xfId="0" applyNumberFormat="1" applyFill="1" applyBorder="1" applyAlignment="1" applyProtection="1">
      <alignment horizontal="center"/>
    </xf>
    <xf numFmtId="49" fontId="0" fillId="0" borderId="22" xfId="0" applyNumberFormat="1" applyFill="1" applyBorder="1" applyAlignment="1" applyProtection="1">
      <alignment horizontal="center"/>
      <protection locked="0"/>
    </xf>
    <xf numFmtId="49" fontId="0" fillId="0" borderId="20" xfId="0" applyNumberForma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0" fillId="0" borderId="35" xfId="0" applyNumberFormat="1" applyFill="1" applyBorder="1" applyAlignment="1" applyProtection="1">
      <protection locked="0"/>
    </xf>
    <xf numFmtId="0" fontId="0" fillId="0" borderId="35" xfId="0" applyNumberFormat="1" applyFont="1" applyFill="1" applyBorder="1" applyAlignment="1" applyProtection="1">
      <protection locked="0"/>
    </xf>
    <xf numFmtId="0" fontId="7" fillId="0" borderId="22" xfId="0" applyFont="1" applyFill="1" applyBorder="1" applyAlignment="1">
      <alignment horizontal="center" vertical="center" wrapText="1"/>
    </xf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ont="1" applyFill="1" applyAlignment="1" applyProtection="1">
      <alignment horizontal="center"/>
    </xf>
    <xf numFmtId="0" fontId="5" fillId="0" borderId="22" xfId="0" applyNumberFormat="1" applyFont="1" applyFill="1" applyBorder="1" applyAlignment="1" applyProtection="1">
      <alignment horizontal="center" vertical="center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/>
    </xf>
    <xf numFmtId="0" fontId="0" fillId="0" borderId="33" xfId="0" applyNumberFormat="1" applyFill="1" applyBorder="1" applyAlignment="1" applyProtection="1">
      <alignment wrapText="1"/>
    </xf>
    <xf numFmtId="0" fontId="0" fillId="0" borderId="30" xfId="0" applyNumberFormat="1" applyFont="1" applyFill="1" applyBorder="1" applyAlignment="1" applyProtection="1">
      <alignment wrapText="1"/>
    </xf>
    <xf numFmtId="0" fontId="7" fillId="3" borderId="11" xfId="0" applyNumberFormat="1" applyFont="1" applyFill="1" applyBorder="1" applyAlignment="1" applyProtection="1">
      <alignment horizontal="center"/>
    </xf>
    <xf numFmtId="0" fontId="0" fillId="0" borderId="22" xfId="0" applyNumberFormat="1" applyFill="1" applyBorder="1" applyAlignment="1" applyProtection="1">
      <alignment wrapText="1"/>
    </xf>
    <xf numFmtId="0" fontId="0" fillId="0" borderId="22" xfId="0" applyNumberFormat="1" applyFont="1" applyFill="1" applyBorder="1" applyAlignment="1" applyProtection="1">
      <alignment wrapText="1"/>
    </xf>
    <xf numFmtId="0" fontId="0" fillId="0" borderId="10" xfId="0" applyNumberFormat="1" applyFont="1" applyFill="1" applyBorder="1" applyAlignment="1" applyProtection="1">
      <alignment wrapText="1"/>
    </xf>
    <xf numFmtId="0" fontId="0" fillId="0" borderId="34" xfId="0" applyNumberFormat="1" applyFill="1" applyBorder="1" applyAlignment="1" applyProtection="1"/>
    <xf numFmtId="0" fontId="0" fillId="0" borderId="34" xfId="0" applyNumberFormat="1" applyFont="1" applyFill="1" applyBorder="1" applyAlignment="1" applyProtection="1"/>
    <xf numFmtId="0" fontId="0" fillId="0" borderId="23" xfId="0" applyNumberFormat="1" applyFont="1" applyFill="1" applyBorder="1" applyAlignment="1" applyProtection="1"/>
    <xf numFmtId="0" fontId="20" fillId="0" borderId="33" xfId="0" applyNumberFormat="1" applyFont="1" applyFill="1" applyBorder="1" applyAlignment="1" applyProtection="1"/>
    <xf numFmtId="0" fontId="20" fillId="0" borderId="30" xfId="0" applyNumberFormat="1" applyFont="1" applyFill="1" applyBorder="1" applyAlignment="1" applyProtection="1"/>
    <xf numFmtId="0" fontId="0" fillId="0" borderId="21" xfId="0" applyNumberFormat="1" applyFont="1" applyFill="1" applyBorder="1" applyAlignment="1" applyProtection="1"/>
    <xf numFmtId="0" fontId="0" fillId="0" borderId="35" xfId="0" applyNumberFormat="1" applyFont="1" applyFill="1" applyBorder="1" applyAlignment="1" applyProtection="1"/>
    <xf numFmtId="0" fontId="0" fillId="0" borderId="20" xfId="0" applyNumberFormat="1" applyFont="1" applyFill="1" applyBorder="1" applyAlignment="1" applyProtection="1"/>
    <xf numFmtId="0" fontId="0" fillId="0" borderId="22" xfId="0" applyNumberFormat="1" applyFont="1" applyFill="1" applyBorder="1" applyAlignment="1" applyProtection="1"/>
    <xf numFmtId="0" fontId="0" fillId="0" borderId="10" xfId="0" applyNumberFormat="1" applyFont="1" applyFill="1" applyBorder="1" applyAlignment="1" applyProtection="1"/>
    <xf numFmtId="0" fontId="0" fillId="0" borderId="10" xfId="0" applyNumberFormat="1" applyFill="1" applyBorder="1" applyAlignment="1" applyProtection="1">
      <alignment horizontal="left" wrapText="1"/>
    </xf>
    <xf numFmtId="0" fontId="0" fillId="0" borderId="9" xfId="0" applyNumberFormat="1" applyFont="1" applyFill="1" applyBorder="1" applyAlignment="1" applyProtection="1">
      <alignment horizontal="left" wrapText="1"/>
    </xf>
    <xf numFmtId="0" fontId="20" fillId="0" borderId="33" xfId="0" applyNumberFormat="1" applyFont="1" applyFill="1" applyBorder="1" applyAlignment="1" applyProtection="1">
      <alignment wrapText="1"/>
    </xf>
    <xf numFmtId="0" fontId="20" fillId="0" borderId="30" xfId="0" applyNumberFormat="1" applyFont="1" applyFill="1" applyBorder="1" applyAlignment="1" applyProtection="1">
      <alignment wrapText="1"/>
    </xf>
    <xf numFmtId="0" fontId="0" fillId="0" borderId="10" xfId="0" applyNumberFormat="1" applyFill="1" applyBorder="1" applyAlignment="1" applyProtection="1">
      <alignment horizontal="left"/>
    </xf>
    <xf numFmtId="0" fontId="0" fillId="0" borderId="9" xfId="0" applyNumberFormat="1" applyFont="1" applyFill="1" applyBorder="1" applyAlignment="1" applyProtection="1">
      <alignment horizontal="left"/>
    </xf>
    <xf numFmtId="0" fontId="0" fillId="0" borderId="8" xfId="0" applyNumberFormat="1" applyFont="1" applyFill="1" applyBorder="1" applyAlignment="1" applyProtection="1">
      <alignment horizontal="left"/>
    </xf>
    <xf numFmtId="0" fontId="0" fillId="0" borderId="33" xfId="0" applyNumberFormat="1" applyFill="1" applyBorder="1" applyAlignment="1" applyProtection="1">
      <alignment horizontal="left"/>
    </xf>
    <xf numFmtId="0" fontId="0" fillId="0" borderId="30" xfId="0" applyNumberFormat="1" applyFont="1" applyFill="1" applyBorder="1" applyAlignment="1" applyProtection="1">
      <alignment horizontal="left"/>
    </xf>
    <xf numFmtId="0" fontId="20" fillId="0" borderId="33" xfId="0" applyNumberFormat="1" applyFont="1" applyFill="1" applyBorder="1" applyAlignment="1" applyProtection="1">
      <alignment horizontal="left"/>
    </xf>
    <xf numFmtId="0" fontId="20" fillId="0" borderId="30" xfId="0" applyNumberFormat="1" applyFont="1" applyFill="1" applyBorder="1" applyAlignment="1" applyProtection="1">
      <alignment horizontal="left"/>
    </xf>
    <xf numFmtId="0" fontId="0" fillId="0" borderId="21" xfId="0" applyNumberFormat="1" applyFill="1" applyBorder="1" applyAlignment="1" applyProtection="1">
      <alignment horizontal="left"/>
    </xf>
    <xf numFmtId="0" fontId="0" fillId="0" borderId="35" xfId="0" applyNumberFormat="1" applyFont="1" applyFill="1" applyBorder="1" applyAlignment="1" applyProtection="1">
      <alignment horizontal="left"/>
    </xf>
    <xf numFmtId="0" fontId="0" fillId="0" borderId="20" xfId="0" applyNumberFormat="1" applyFill="1" applyBorder="1" applyAlignment="1" applyProtection="1"/>
    <xf numFmtId="0" fontId="20" fillId="0" borderId="0" xfId="0" applyNumberFormat="1" applyFont="1" applyFill="1" applyBorder="1" applyAlignment="1" applyProtection="1">
      <alignment horizont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center" vertical="center"/>
    </xf>
    <xf numFmtId="0" fontId="0" fillId="3" borderId="10" xfId="0" applyNumberFormat="1" applyFont="1" applyFill="1" applyBorder="1" applyAlignment="1" applyProtection="1">
      <alignment horizontal="center"/>
    </xf>
    <xf numFmtId="0" fontId="0" fillId="3" borderId="9" xfId="0" applyNumberFormat="1" applyFont="1" applyFill="1" applyBorder="1" applyAlignment="1" applyProtection="1">
      <alignment horizontal="center"/>
    </xf>
    <xf numFmtId="0" fontId="0" fillId="3" borderId="8" xfId="0" applyNumberFormat="1" applyFont="1" applyFill="1" applyBorder="1" applyAlignment="1" applyProtection="1">
      <alignment horizontal="center"/>
    </xf>
    <xf numFmtId="0" fontId="20" fillId="0" borderId="10" xfId="0" applyNumberFormat="1" applyFont="1" applyFill="1" applyBorder="1" applyAlignment="1" applyProtection="1">
      <alignment horizontal="left"/>
    </xf>
    <xf numFmtId="0" fontId="20" fillId="0" borderId="9" xfId="0" applyNumberFormat="1" applyFont="1" applyFill="1" applyBorder="1" applyAlignment="1" applyProtection="1">
      <alignment horizontal="left"/>
    </xf>
    <xf numFmtId="0" fontId="20" fillId="0" borderId="8" xfId="0" applyNumberFormat="1" applyFont="1" applyFill="1" applyBorder="1" applyAlignment="1" applyProtection="1">
      <alignment horizontal="left"/>
    </xf>
    <xf numFmtId="0" fontId="7" fillId="0" borderId="22" xfId="0" applyNumberFormat="1" applyFont="1" applyFill="1" applyBorder="1" applyAlignment="1" applyProtection="1">
      <alignment horizontal="center" vertical="center"/>
    </xf>
    <xf numFmtId="49" fontId="7" fillId="0" borderId="22" xfId="0" applyNumberFormat="1" applyFont="1" applyFill="1" applyBorder="1" applyAlignment="1" applyProtection="1">
      <alignment horizontal="center" vertical="center" wrapText="1"/>
    </xf>
    <xf numFmtId="0" fontId="7" fillId="3" borderId="22" xfId="0" applyNumberFormat="1" applyFont="1" applyFill="1" applyBorder="1" applyAlignment="1" applyProtection="1">
      <alignment horizontal="center"/>
    </xf>
    <xf numFmtId="0" fontId="0" fillId="0" borderId="22" xfId="0" applyNumberFormat="1" applyFill="1" applyBorder="1" applyAlignment="1" applyProtection="1"/>
    <xf numFmtId="0" fontId="0" fillId="0" borderId="9" xfId="0" applyNumberFormat="1" applyFont="1" applyFill="1" applyBorder="1" applyAlignment="1" applyProtection="1"/>
    <xf numFmtId="0" fontId="0" fillId="0" borderId="8" xfId="0" applyNumberFormat="1" applyFont="1" applyFill="1" applyBorder="1" applyAlignment="1" applyProtection="1"/>
    <xf numFmtId="0" fontId="20" fillId="0" borderId="22" xfId="0" applyNumberFormat="1" applyFont="1" applyFill="1" applyBorder="1" applyAlignment="1" applyProtection="1"/>
    <xf numFmtId="0" fontId="7" fillId="0" borderId="11" xfId="0" applyNumberFormat="1" applyFont="1" applyFill="1" applyBorder="1" applyAlignment="1" applyProtection="1">
      <alignment horizontal="center" vertical="center"/>
    </xf>
    <xf numFmtId="49" fontId="7" fillId="0" borderId="11" xfId="0" applyNumberFormat="1" applyFont="1" applyFill="1" applyBorder="1" applyAlignment="1" applyProtection="1">
      <alignment horizontal="center" vertical="center" wrapText="1"/>
    </xf>
    <xf numFmtId="49" fontId="7" fillId="0" borderId="20" xfId="0" applyNumberFormat="1" applyFont="1" applyFill="1" applyBorder="1" applyAlignment="1" applyProtection="1">
      <alignment horizontal="center" vertical="center" wrapText="1"/>
    </xf>
    <xf numFmtId="0" fontId="7" fillId="3" borderId="11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NumberFormat="1" applyFont="1" applyFill="1" applyBorder="1" applyAlignment="1" applyProtection="1">
      <protection locked="0"/>
    </xf>
    <xf numFmtId="0" fontId="0" fillId="0" borderId="35" xfId="0" applyNumberFormat="1" applyFill="1" applyBorder="1" applyAlignment="1" applyProtection="1">
      <alignment horizontal="center"/>
      <protection locked="0"/>
    </xf>
    <xf numFmtId="0" fontId="0" fillId="0" borderId="35" xfId="0" applyNumberFormat="1" applyFont="1" applyFill="1" applyBorder="1" applyAlignment="1" applyProtection="1">
      <alignment horizontal="center"/>
      <protection locked="0"/>
    </xf>
    <xf numFmtId="0" fontId="2" fillId="0" borderId="30" xfId="0" applyNumberFormat="1" applyFont="1" applyFill="1" applyBorder="1" applyAlignment="1" applyProtection="1">
      <alignment horizontal="center" vertical="top"/>
      <protection locked="0"/>
    </xf>
    <xf numFmtId="0" fontId="10" fillId="0" borderId="33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164" fontId="10" fillId="0" borderId="10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textRotation="90" wrapText="1"/>
    </xf>
    <xf numFmtId="0" fontId="10" fillId="0" borderId="34" xfId="0" applyFont="1" applyBorder="1" applyAlignment="1">
      <alignment horizontal="center" vertical="center" textRotation="90" wrapText="1"/>
    </xf>
    <xf numFmtId="0" fontId="10" fillId="0" borderId="34" xfId="0" applyFont="1" applyBorder="1" applyAlignment="1">
      <alignment horizontal="center" vertical="center" wrapText="1"/>
    </xf>
  </cellXfs>
  <cellStyles count="4">
    <cellStyle name="Денежный [0] 2" xfId="1"/>
    <cellStyle name="Звичайний" xfId="0" builtinId="0"/>
    <cellStyle name="Обычный 2" xfId="2"/>
    <cellStyle name="Обычный_MizhbalansНова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428625</xdr:colOff>
      <xdr:row>93</xdr:row>
      <xdr:rowOff>76200</xdr:rowOff>
    </xdr:from>
    <xdr:to>
      <xdr:col>7</xdr:col>
      <xdr:colOff>352425</xdr:colOff>
      <xdr:row>96</xdr:row>
      <xdr:rowOff>19050</xdr:rowOff>
    </xdr:to>
    <xdr:pic>
      <xdr:nvPicPr>
        <xdr:cNvPr id="79903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2190750" y="16421100"/>
          <a:ext cx="1247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M97"/>
  <sheetViews>
    <sheetView tabSelected="1" workbookViewId="0">
      <selection activeCell="D5" sqref="D5:I5"/>
    </sheetView>
  </sheetViews>
  <sheetFormatPr defaultRowHeight="12.75"/>
  <cols>
    <col min="1" max="1" width="7.140625" style="123" customWidth="1"/>
    <col min="2" max="3" width="3.140625" style="123" customWidth="1"/>
    <col min="4" max="4" width="4.28515625" style="123" customWidth="1"/>
    <col min="5" max="5" width="8.7109375" style="123" customWidth="1"/>
    <col min="6" max="6" width="16.42578125" style="123" customWidth="1"/>
    <col min="7" max="7" width="3.42578125" style="123" customWidth="1"/>
    <col min="8" max="8" width="6.42578125" style="123" customWidth="1"/>
    <col min="9" max="9" width="10.42578125" style="123" customWidth="1"/>
    <col min="10" max="10" width="7.85546875" style="123" customWidth="1"/>
    <col min="11" max="11" width="16.140625" style="123" customWidth="1"/>
    <col min="12" max="12" width="19.5703125" style="123" customWidth="1"/>
    <col min="13" max="247" width="9.140625" style="123" customWidth="1"/>
    <col min="248" max="16384" width="9.140625" style="111"/>
  </cols>
  <sheetData>
    <row r="2" spans="1:12">
      <c r="A2" s="112" t="s">
        <v>9</v>
      </c>
      <c r="E2" s="112" t="s">
        <v>9</v>
      </c>
      <c r="F2" s="112" t="s">
        <v>9</v>
      </c>
      <c r="G2" s="112" t="s">
        <v>9</v>
      </c>
      <c r="I2" s="124" t="s">
        <v>9</v>
      </c>
      <c r="K2" s="125"/>
    </row>
    <row r="3" spans="1:12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75" t="s">
        <v>0</v>
      </c>
    </row>
    <row r="4" spans="1:12">
      <c r="B4" s="126"/>
      <c r="C4" s="126"/>
      <c r="D4" s="126"/>
      <c r="E4" s="126"/>
      <c r="F4" s="126"/>
      <c r="G4" s="126"/>
      <c r="H4" s="126"/>
      <c r="I4" s="126"/>
      <c r="J4" s="126" t="s">
        <v>10</v>
      </c>
      <c r="K4" s="127"/>
      <c r="L4" s="176" t="s">
        <v>167</v>
      </c>
    </row>
    <row r="5" spans="1:12">
      <c r="A5" s="126" t="s">
        <v>141</v>
      </c>
      <c r="B5" s="126"/>
      <c r="C5" s="69"/>
      <c r="D5" s="181" t="s">
        <v>168</v>
      </c>
      <c r="E5" s="182"/>
      <c r="F5" s="182"/>
      <c r="G5" s="182"/>
      <c r="H5" s="182"/>
      <c r="I5" s="182"/>
      <c r="J5" s="128"/>
      <c r="K5" s="129" t="s">
        <v>118</v>
      </c>
      <c r="L5" s="177" t="s">
        <v>103</v>
      </c>
    </row>
    <row r="6" spans="1:12">
      <c r="A6" s="126"/>
      <c r="B6" s="126"/>
      <c r="C6" s="126"/>
      <c r="D6" s="126"/>
      <c r="E6" s="126"/>
      <c r="F6" s="130" t="s">
        <v>11</v>
      </c>
      <c r="G6" s="126"/>
      <c r="H6" s="126"/>
      <c r="I6" s="126"/>
      <c r="J6" s="126"/>
      <c r="K6" s="126"/>
      <c r="L6" s="126"/>
    </row>
    <row r="7" spans="1:12" ht="27" customHeight="1">
      <c r="A7" s="131" t="s">
        <v>12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12" ht="15.75">
      <c r="A8" s="132"/>
      <c r="B8" s="131"/>
      <c r="C8" s="131"/>
      <c r="D8" s="131"/>
      <c r="E8" s="133"/>
      <c r="F8" s="184" t="s">
        <v>166</v>
      </c>
      <c r="G8" s="185"/>
      <c r="H8" s="185"/>
      <c r="I8" s="185"/>
      <c r="J8" s="185"/>
      <c r="K8" s="133"/>
      <c r="L8" s="131"/>
    </row>
    <row r="9" spans="1:12" ht="15.75">
      <c r="H9" s="111" t="s">
        <v>13</v>
      </c>
      <c r="J9" s="134"/>
      <c r="K9" s="134"/>
      <c r="L9" s="70">
        <v>1801003</v>
      </c>
    </row>
    <row r="10" spans="1:12" ht="5.25" customHeight="1">
      <c r="J10" s="134"/>
      <c r="K10" s="134"/>
      <c r="L10" s="178"/>
    </row>
    <row r="11" spans="1:12" ht="15" customHeight="1">
      <c r="A11" s="135" t="s">
        <v>14</v>
      </c>
      <c r="B11" s="133"/>
      <c r="C11" s="133"/>
      <c r="D11" s="133"/>
      <c r="E11" s="133"/>
      <c r="F11" s="135"/>
      <c r="G11" s="135"/>
      <c r="H11" s="135"/>
      <c r="I11" s="135"/>
      <c r="J11" s="135"/>
      <c r="K11" s="133"/>
      <c r="L11" s="133"/>
    </row>
    <row r="12" spans="1:12">
      <c r="L12" s="179"/>
    </row>
    <row r="13" spans="1:12" ht="23.25" customHeight="1">
      <c r="A13" s="186" t="s">
        <v>120</v>
      </c>
      <c r="B13" s="186"/>
      <c r="C13" s="186"/>
      <c r="D13" s="186"/>
      <c r="E13" s="186"/>
      <c r="F13" s="186"/>
      <c r="G13" s="186"/>
      <c r="H13" s="186"/>
      <c r="I13" s="186"/>
      <c r="J13" s="188" t="s">
        <v>160</v>
      </c>
      <c r="K13" s="190" t="s">
        <v>121</v>
      </c>
      <c r="L13" s="183" t="s">
        <v>1</v>
      </c>
    </row>
    <row r="14" spans="1:12" ht="16.5" customHeight="1">
      <c r="A14" s="187"/>
      <c r="B14" s="187"/>
      <c r="C14" s="187"/>
      <c r="D14" s="187"/>
      <c r="E14" s="187"/>
      <c r="F14" s="187"/>
      <c r="G14" s="187"/>
      <c r="H14" s="187"/>
      <c r="I14" s="187"/>
      <c r="J14" s="189"/>
      <c r="K14" s="190"/>
      <c r="L14" s="183"/>
    </row>
    <row r="15" spans="1:12">
      <c r="A15" s="193">
        <v>1</v>
      </c>
      <c r="B15" s="193"/>
      <c r="C15" s="193"/>
      <c r="D15" s="193"/>
      <c r="E15" s="193"/>
      <c r="F15" s="193"/>
      <c r="G15" s="193"/>
      <c r="H15" s="193"/>
      <c r="I15" s="193"/>
      <c r="J15" s="71">
        <v>2</v>
      </c>
      <c r="K15" s="136">
        <v>3</v>
      </c>
      <c r="L15" s="180">
        <v>4</v>
      </c>
    </row>
    <row r="16" spans="1:12" ht="19.5" customHeight="1">
      <c r="A16" s="194" t="s">
        <v>15</v>
      </c>
      <c r="B16" s="195"/>
      <c r="C16" s="195"/>
      <c r="D16" s="195"/>
      <c r="E16" s="195"/>
      <c r="F16" s="195"/>
      <c r="G16" s="195"/>
      <c r="H16" s="195"/>
      <c r="I16" s="196"/>
      <c r="J16" s="137" t="s">
        <v>16</v>
      </c>
      <c r="K16" s="138">
        <v>811</v>
      </c>
      <c r="L16" s="138">
        <v>237</v>
      </c>
    </row>
    <row r="17" spans="1:12">
      <c r="A17" s="197" t="s">
        <v>17</v>
      </c>
      <c r="B17" s="198"/>
      <c r="C17" s="198"/>
      <c r="D17" s="198"/>
      <c r="E17" s="198"/>
      <c r="F17" s="198"/>
      <c r="G17" s="198"/>
      <c r="H17" s="198"/>
      <c r="I17" s="199"/>
      <c r="J17" s="139" t="s">
        <v>18</v>
      </c>
      <c r="K17" s="138">
        <v>-580</v>
      </c>
      <c r="L17" s="138">
        <v>-560</v>
      </c>
    </row>
    <row r="18" spans="1:12">
      <c r="A18" s="200" t="s">
        <v>19</v>
      </c>
      <c r="B18" s="201"/>
      <c r="C18" s="201"/>
      <c r="D18" s="201"/>
      <c r="E18" s="201"/>
      <c r="F18" s="201"/>
      <c r="G18" s="201"/>
      <c r="H18" s="201"/>
      <c r="I18" s="201"/>
      <c r="J18" s="140"/>
      <c r="K18" s="141"/>
      <c r="L18" s="141"/>
    </row>
    <row r="19" spans="1:12">
      <c r="A19" s="202" t="s">
        <v>20</v>
      </c>
      <c r="B19" s="203"/>
      <c r="C19" s="203"/>
      <c r="D19" s="203"/>
      <c r="E19" s="203"/>
      <c r="F19" s="203"/>
      <c r="G19" s="203"/>
      <c r="H19" s="203"/>
      <c r="I19" s="203"/>
      <c r="J19" s="143" t="s">
        <v>21</v>
      </c>
      <c r="K19" s="138">
        <v>231</v>
      </c>
      <c r="L19" s="138">
        <v>0</v>
      </c>
    </row>
    <row r="20" spans="1:12">
      <c r="A20" s="204" t="s">
        <v>22</v>
      </c>
      <c r="B20" s="204"/>
      <c r="C20" s="204"/>
      <c r="D20" s="204"/>
      <c r="E20" s="204"/>
      <c r="F20" s="204"/>
      <c r="G20" s="204"/>
      <c r="H20" s="204"/>
      <c r="I20" s="202"/>
      <c r="J20" s="144" t="s">
        <v>23</v>
      </c>
      <c r="K20" s="172">
        <v>0</v>
      </c>
      <c r="L20" s="172">
        <v>-323</v>
      </c>
    </row>
    <row r="21" spans="1:12">
      <c r="A21" s="205" t="s">
        <v>24</v>
      </c>
      <c r="B21" s="205"/>
      <c r="C21" s="205"/>
      <c r="D21" s="205"/>
      <c r="E21" s="205"/>
      <c r="F21" s="205"/>
      <c r="G21" s="205"/>
      <c r="H21" s="205"/>
      <c r="I21" s="206"/>
      <c r="J21" s="144" t="s">
        <v>25</v>
      </c>
      <c r="K21" s="172">
        <v>793</v>
      </c>
      <c r="L21" s="172">
        <v>1174</v>
      </c>
    </row>
    <row r="22" spans="1:12" ht="25.5" customHeight="1">
      <c r="A22" s="207" t="s">
        <v>26</v>
      </c>
      <c r="B22" s="208"/>
      <c r="C22" s="208"/>
      <c r="D22" s="208"/>
      <c r="E22" s="208"/>
      <c r="F22" s="208"/>
      <c r="G22" s="208"/>
      <c r="H22" s="208"/>
      <c r="I22" s="208"/>
      <c r="J22" s="145" t="s">
        <v>27</v>
      </c>
      <c r="K22" s="138">
        <v>0</v>
      </c>
      <c r="L22" s="138">
        <v>0</v>
      </c>
    </row>
    <row r="23" spans="1:12">
      <c r="A23" s="205" t="s">
        <v>28</v>
      </c>
      <c r="B23" s="205"/>
      <c r="C23" s="205"/>
      <c r="D23" s="205"/>
      <c r="E23" s="205"/>
      <c r="F23" s="205"/>
      <c r="G23" s="205"/>
      <c r="H23" s="205"/>
      <c r="I23" s="206"/>
      <c r="J23" s="144" t="s">
        <v>29</v>
      </c>
      <c r="K23" s="138">
        <v>-835</v>
      </c>
      <c r="L23" s="138">
        <v>-392</v>
      </c>
    </row>
    <row r="24" spans="1:12">
      <c r="A24" s="205" t="s">
        <v>30</v>
      </c>
      <c r="B24" s="205"/>
      <c r="C24" s="205"/>
      <c r="D24" s="205"/>
      <c r="E24" s="205"/>
      <c r="F24" s="205"/>
      <c r="G24" s="205"/>
      <c r="H24" s="205"/>
      <c r="I24" s="206"/>
      <c r="J24" s="144" t="s">
        <v>31</v>
      </c>
      <c r="K24" s="172"/>
      <c r="L24" s="172"/>
    </row>
    <row r="25" spans="1:12">
      <c r="A25" s="205" t="s">
        <v>32</v>
      </c>
      <c r="B25" s="205"/>
      <c r="C25" s="205"/>
      <c r="D25" s="205"/>
      <c r="E25" s="205"/>
      <c r="F25" s="205"/>
      <c r="G25" s="205"/>
      <c r="H25" s="205"/>
      <c r="I25" s="206"/>
      <c r="J25" s="146" t="s">
        <v>33</v>
      </c>
      <c r="K25" s="172">
        <v>74</v>
      </c>
      <c r="L25" s="172">
        <v>-593</v>
      </c>
    </row>
    <row r="26" spans="1:12" ht="27" customHeight="1">
      <c r="A26" s="191" t="s">
        <v>34</v>
      </c>
      <c r="B26" s="192"/>
      <c r="C26" s="192"/>
      <c r="D26" s="192"/>
      <c r="E26" s="192"/>
      <c r="F26" s="192"/>
      <c r="G26" s="192"/>
      <c r="H26" s="192"/>
      <c r="I26" s="192"/>
      <c r="J26" s="147" t="s">
        <v>35</v>
      </c>
      <c r="K26" s="172" t="s">
        <v>163</v>
      </c>
      <c r="L26" s="172" t="s">
        <v>163</v>
      </c>
    </row>
    <row r="27" spans="1:12">
      <c r="A27" s="200" t="s">
        <v>36</v>
      </c>
      <c r="B27" s="201"/>
      <c r="C27" s="201"/>
      <c r="D27" s="201"/>
      <c r="E27" s="201"/>
      <c r="F27" s="201"/>
      <c r="G27" s="201"/>
      <c r="H27" s="201"/>
      <c r="I27" s="201"/>
      <c r="J27" s="140"/>
      <c r="K27" s="141"/>
      <c r="L27" s="141"/>
    </row>
    <row r="28" spans="1:12">
      <c r="A28" s="202" t="s">
        <v>20</v>
      </c>
      <c r="B28" s="203"/>
      <c r="C28" s="203"/>
      <c r="D28" s="203"/>
      <c r="E28" s="203"/>
      <c r="F28" s="203"/>
      <c r="G28" s="203"/>
      <c r="H28" s="203"/>
      <c r="I28" s="203"/>
      <c r="J28" s="143" t="s">
        <v>37</v>
      </c>
      <c r="K28" s="138">
        <v>115</v>
      </c>
      <c r="L28" s="138">
        <v>0</v>
      </c>
    </row>
    <row r="29" spans="1:12">
      <c r="A29" s="204" t="s">
        <v>22</v>
      </c>
      <c r="B29" s="204"/>
      <c r="C29" s="204"/>
      <c r="D29" s="204"/>
      <c r="E29" s="204"/>
      <c r="F29" s="204"/>
      <c r="G29" s="204"/>
      <c r="H29" s="204"/>
      <c r="I29" s="202"/>
      <c r="J29" s="144" t="s">
        <v>38</v>
      </c>
      <c r="K29" s="172">
        <v>0</v>
      </c>
      <c r="L29" s="172">
        <v>-134</v>
      </c>
    </row>
    <row r="30" spans="1:12">
      <c r="A30" s="205" t="s">
        <v>39</v>
      </c>
      <c r="B30" s="205"/>
      <c r="C30" s="205"/>
      <c r="D30" s="205"/>
      <c r="E30" s="205"/>
      <c r="F30" s="205"/>
      <c r="G30" s="205"/>
      <c r="H30" s="205"/>
      <c r="I30" s="206"/>
      <c r="J30" s="144" t="s">
        <v>40</v>
      </c>
      <c r="K30" s="138">
        <v>0</v>
      </c>
      <c r="L30" s="138">
        <v>0</v>
      </c>
    </row>
    <row r="31" spans="1:12">
      <c r="A31" s="205" t="s">
        <v>41</v>
      </c>
      <c r="B31" s="205"/>
      <c r="C31" s="205"/>
      <c r="D31" s="205"/>
      <c r="E31" s="205"/>
      <c r="F31" s="205"/>
      <c r="G31" s="205"/>
      <c r="H31" s="205"/>
      <c r="I31" s="206"/>
      <c r="J31" s="144" t="s">
        <v>42</v>
      </c>
      <c r="K31" s="138"/>
      <c r="L31" s="138"/>
    </row>
    <row r="32" spans="1:12">
      <c r="A32" s="205" t="s">
        <v>43</v>
      </c>
      <c r="B32" s="205"/>
      <c r="C32" s="205"/>
      <c r="D32" s="205"/>
      <c r="E32" s="205"/>
      <c r="F32" s="205"/>
      <c r="G32" s="205"/>
      <c r="H32" s="205"/>
      <c r="I32" s="206"/>
      <c r="J32" s="144" t="s">
        <v>44</v>
      </c>
      <c r="K32" s="138">
        <v>0</v>
      </c>
      <c r="L32" s="138">
        <v>24</v>
      </c>
    </row>
    <row r="33" spans="1:16">
      <c r="A33" s="205" t="s">
        <v>45</v>
      </c>
      <c r="B33" s="205"/>
      <c r="C33" s="205"/>
      <c r="D33" s="205"/>
      <c r="E33" s="205"/>
      <c r="F33" s="205"/>
      <c r="G33" s="205"/>
      <c r="H33" s="205"/>
      <c r="I33" s="206"/>
      <c r="J33" s="144" t="s">
        <v>46</v>
      </c>
      <c r="K33" s="138">
        <v>0</v>
      </c>
      <c r="L33" s="138">
        <v>0</v>
      </c>
      <c r="P33" s="171"/>
    </row>
    <row r="34" spans="1:16">
      <c r="A34" s="205" t="s">
        <v>47</v>
      </c>
      <c r="B34" s="205"/>
      <c r="C34" s="205"/>
      <c r="D34" s="205"/>
      <c r="E34" s="205"/>
      <c r="F34" s="205"/>
      <c r="G34" s="205"/>
      <c r="H34" s="205"/>
      <c r="I34" s="206"/>
      <c r="J34" s="144" t="s">
        <v>48</v>
      </c>
      <c r="K34" s="138">
        <v>0</v>
      </c>
      <c r="L34" s="138">
        <v>0</v>
      </c>
    </row>
    <row r="35" spans="1:16">
      <c r="A35" s="205" t="s">
        <v>49</v>
      </c>
      <c r="B35" s="205"/>
      <c r="C35" s="205"/>
      <c r="D35" s="205"/>
      <c r="E35" s="205"/>
      <c r="F35" s="205"/>
      <c r="G35" s="205"/>
      <c r="H35" s="205"/>
      <c r="I35" s="206"/>
      <c r="J35" s="148" t="s">
        <v>50</v>
      </c>
      <c r="K35" s="138">
        <v>0</v>
      </c>
      <c r="L35" s="138">
        <v>0</v>
      </c>
    </row>
    <row r="36" spans="1:16" ht="12.75" customHeight="1">
      <c r="A36" s="209" t="s">
        <v>51</v>
      </c>
      <c r="B36" s="210"/>
      <c r="C36" s="210"/>
      <c r="D36" s="210"/>
      <c r="E36" s="210"/>
      <c r="F36" s="210"/>
      <c r="G36" s="210"/>
      <c r="H36" s="210"/>
      <c r="I36" s="210"/>
      <c r="J36" s="140"/>
      <c r="K36" s="141"/>
      <c r="L36" s="141"/>
    </row>
    <row r="37" spans="1:16">
      <c r="A37" s="202" t="s">
        <v>20</v>
      </c>
      <c r="B37" s="203"/>
      <c r="C37" s="203"/>
      <c r="D37" s="203"/>
      <c r="E37" s="203"/>
      <c r="F37" s="203"/>
      <c r="G37" s="203"/>
      <c r="H37" s="203"/>
      <c r="I37" s="203"/>
      <c r="J37" s="143" t="s">
        <v>52</v>
      </c>
      <c r="K37" s="138">
        <v>115</v>
      </c>
      <c r="L37" s="138">
        <v>0</v>
      </c>
    </row>
    <row r="38" spans="1:16">
      <c r="A38" s="204" t="s">
        <v>22</v>
      </c>
      <c r="B38" s="204"/>
      <c r="C38" s="204"/>
      <c r="D38" s="204"/>
      <c r="E38" s="204"/>
      <c r="F38" s="204"/>
      <c r="G38" s="204"/>
      <c r="H38" s="204"/>
      <c r="I38" s="202"/>
      <c r="J38" s="144" t="s">
        <v>53</v>
      </c>
      <c r="K38" s="138">
        <v>0</v>
      </c>
      <c r="L38" s="138">
        <v>-110</v>
      </c>
      <c r="N38" s="171"/>
    </row>
    <row r="39" spans="1:16">
      <c r="A39" s="211" t="s">
        <v>54</v>
      </c>
      <c r="B39" s="212"/>
      <c r="C39" s="212"/>
      <c r="D39" s="212"/>
      <c r="E39" s="212"/>
      <c r="F39" s="212"/>
      <c r="G39" s="212"/>
      <c r="H39" s="212"/>
      <c r="I39" s="212"/>
      <c r="J39" s="144" t="s">
        <v>55</v>
      </c>
      <c r="K39" s="138"/>
      <c r="L39" s="138"/>
      <c r="O39" s="171"/>
    </row>
    <row r="40" spans="1:16">
      <c r="A40" s="214" t="s">
        <v>56</v>
      </c>
      <c r="B40" s="215"/>
      <c r="C40" s="215"/>
      <c r="D40" s="215"/>
      <c r="E40" s="215"/>
      <c r="F40" s="215"/>
      <c r="G40" s="215"/>
      <c r="H40" s="215"/>
      <c r="I40" s="215"/>
      <c r="J40" s="146" t="s">
        <v>57</v>
      </c>
      <c r="K40" s="138">
        <v>0</v>
      </c>
      <c r="L40" s="138">
        <v>0</v>
      </c>
    </row>
    <row r="41" spans="1:16">
      <c r="A41" s="216" t="s">
        <v>58</v>
      </c>
      <c r="B41" s="217"/>
      <c r="C41" s="217"/>
      <c r="D41" s="217"/>
      <c r="E41" s="217"/>
      <c r="F41" s="217"/>
      <c r="G41" s="217"/>
      <c r="H41" s="217"/>
      <c r="I41" s="217"/>
      <c r="J41" s="140"/>
      <c r="K41" s="149"/>
      <c r="L41" s="149"/>
    </row>
    <row r="42" spans="1:16">
      <c r="A42" s="218" t="s">
        <v>59</v>
      </c>
      <c r="B42" s="219"/>
      <c r="C42" s="219"/>
      <c r="D42" s="219"/>
      <c r="E42" s="219"/>
      <c r="F42" s="219"/>
      <c r="G42" s="219"/>
      <c r="H42" s="219"/>
      <c r="I42" s="219"/>
      <c r="J42" s="144" t="s">
        <v>60</v>
      </c>
      <c r="K42" s="138">
        <v>115</v>
      </c>
      <c r="L42" s="138">
        <v>0</v>
      </c>
    </row>
    <row r="43" spans="1:16">
      <c r="A43" s="220" t="s">
        <v>61</v>
      </c>
      <c r="B43" s="204"/>
      <c r="C43" s="204"/>
      <c r="D43" s="204"/>
      <c r="E43" s="204"/>
      <c r="F43" s="204"/>
      <c r="G43" s="204"/>
      <c r="H43" s="204"/>
      <c r="I43" s="202"/>
      <c r="J43" s="150" t="s">
        <v>62</v>
      </c>
      <c r="K43" s="138">
        <v>0</v>
      </c>
      <c r="L43" s="138">
        <v>-110</v>
      </c>
    </row>
    <row r="44" spans="1:16">
      <c r="A44" s="151"/>
      <c r="B44" s="151"/>
      <c r="C44" s="151"/>
      <c r="D44" s="151"/>
      <c r="E44" s="151"/>
      <c r="F44" s="151"/>
      <c r="G44" s="151"/>
      <c r="H44" s="151"/>
      <c r="I44" s="151"/>
      <c r="J44" s="152"/>
      <c r="K44" s="153"/>
      <c r="L44" s="153"/>
    </row>
    <row r="45" spans="1:16">
      <c r="A45" s="151"/>
      <c r="B45" s="151"/>
      <c r="C45" s="151"/>
      <c r="D45" s="151"/>
      <c r="E45" s="151"/>
      <c r="F45" s="221" t="s">
        <v>63</v>
      </c>
      <c r="G45" s="221"/>
      <c r="H45" s="221"/>
      <c r="I45" s="221"/>
      <c r="J45" s="221"/>
      <c r="K45" s="153"/>
      <c r="L45" s="153"/>
    </row>
    <row r="46" spans="1:16">
      <c r="A46" s="142"/>
      <c r="B46" s="142"/>
      <c r="C46" s="142"/>
      <c r="D46" s="142"/>
      <c r="E46" s="142"/>
      <c r="F46" s="142"/>
      <c r="G46" s="142"/>
      <c r="H46" s="142"/>
      <c r="I46" s="142"/>
      <c r="J46" s="155"/>
      <c r="K46" s="122"/>
      <c r="L46" s="122"/>
    </row>
    <row r="47" spans="1:16" ht="25.5">
      <c r="A47" s="222" t="s">
        <v>120</v>
      </c>
      <c r="B47" s="223"/>
      <c r="C47" s="223"/>
      <c r="D47" s="223"/>
      <c r="E47" s="223"/>
      <c r="F47" s="223"/>
      <c r="G47" s="223"/>
      <c r="H47" s="223"/>
      <c r="I47" s="224"/>
      <c r="J47" s="156" t="s">
        <v>119</v>
      </c>
      <c r="K47" s="157" t="s">
        <v>121</v>
      </c>
      <c r="L47" s="157" t="s">
        <v>121</v>
      </c>
    </row>
    <row r="48" spans="1:16">
      <c r="A48" s="225">
        <v>1</v>
      </c>
      <c r="B48" s="226"/>
      <c r="C48" s="226"/>
      <c r="D48" s="226"/>
      <c r="E48" s="226"/>
      <c r="F48" s="226"/>
      <c r="G48" s="226"/>
      <c r="H48" s="226"/>
      <c r="I48" s="227"/>
      <c r="J48" s="158" t="s">
        <v>64</v>
      </c>
      <c r="K48" s="173">
        <v>3</v>
      </c>
      <c r="L48" s="173">
        <v>3</v>
      </c>
    </row>
    <row r="49" spans="1:12">
      <c r="A49" s="211" t="s">
        <v>65</v>
      </c>
      <c r="B49" s="212"/>
      <c r="C49" s="212"/>
      <c r="D49" s="212"/>
      <c r="E49" s="212"/>
      <c r="F49" s="212"/>
      <c r="G49" s="212"/>
      <c r="H49" s="212"/>
      <c r="I49" s="213"/>
      <c r="J49" s="159" t="s">
        <v>66</v>
      </c>
      <c r="K49" s="138">
        <v>0</v>
      </c>
      <c r="L49" s="138">
        <v>0</v>
      </c>
    </row>
    <row r="50" spans="1:12">
      <c r="A50" s="211" t="s">
        <v>67</v>
      </c>
      <c r="B50" s="212"/>
      <c r="C50" s="212"/>
      <c r="D50" s="212"/>
      <c r="E50" s="212"/>
      <c r="F50" s="212"/>
      <c r="G50" s="212"/>
      <c r="H50" s="212"/>
      <c r="I50" s="213"/>
      <c r="J50" s="159" t="s">
        <v>68</v>
      </c>
      <c r="K50" s="138">
        <v>0</v>
      </c>
      <c r="L50" s="138">
        <v>0</v>
      </c>
    </row>
    <row r="51" spans="1:12">
      <c r="A51" s="211" t="s">
        <v>69</v>
      </c>
      <c r="B51" s="212"/>
      <c r="C51" s="212"/>
      <c r="D51" s="212"/>
      <c r="E51" s="212"/>
      <c r="F51" s="212"/>
      <c r="G51" s="212"/>
      <c r="H51" s="212"/>
      <c r="I51" s="213"/>
      <c r="J51" s="159" t="s">
        <v>70</v>
      </c>
      <c r="K51" s="138">
        <v>0</v>
      </c>
      <c r="L51" s="138">
        <v>0</v>
      </c>
    </row>
    <row r="52" spans="1:12" ht="13.5" customHeight="1">
      <c r="A52" s="211" t="s">
        <v>71</v>
      </c>
      <c r="B52" s="212"/>
      <c r="C52" s="212"/>
      <c r="D52" s="212"/>
      <c r="E52" s="212"/>
      <c r="F52" s="212"/>
      <c r="G52" s="212"/>
      <c r="H52" s="212"/>
      <c r="I52" s="213"/>
      <c r="J52" s="159" t="s">
        <v>72</v>
      </c>
      <c r="K52" s="138">
        <v>0</v>
      </c>
      <c r="L52" s="138">
        <v>0</v>
      </c>
    </row>
    <row r="53" spans="1:12">
      <c r="A53" s="211" t="s">
        <v>73</v>
      </c>
      <c r="B53" s="212"/>
      <c r="C53" s="212"/>
      <c r="D53" s="212"/>
      <c r="E53" s="212"/>
      <c r="F53" s="212"/>
      <c r="G53" s="212"/>
      <c r="H53" s="212"/>
      <c r="I53" s="213"/>
      <c r="J53" s="159" t="s">
        <v>74</v>
      </c>
      <c r="K53" s="138">
        <v>0</v>
      </c>
      <c r="L53" s="138">
        <v>0</v>
      </c>
    </row>
    <row r="54" spans="1:12">
      <c r="A54" s="228" t="s">
        <v>75</v>
      </c>
      <c r="B54" s="229"/>
      <c r="C54" s="229"/>
      <c r="D54" s="229"/>
      <c r="E54" s="229"/>
      <c r="F54" s="229"/>
      <c r="G54" s="229"/>
      <c r="H54" s="229"/>
      <c r="I54" s="230"/>
      <c r="J54" s="160" t="s">
        <v>76</v>
      </c>
      <c r="K54" s="138">
        <v>0</v>
      </c>
      <c r="L54" s="138">
        <v>0</v>
      </c>
    </row>
    <row r="55" spans="1:12">
      <c r="A55" s="211" t="s">
        <v>77</v>
      </c>
      <c r="B55" s="212"/>
      <c r="C55" s="212"/>
      <c r="D55" s="212"/>
      <c r="E55" s="212"/>
      <c r="F55" s="212"/>
      <c r="G55" s="212"/>
      <c r="H55" s="212"/>
      <c r="I55" s="213"/>
      <c r="J55" s="159" t="s">
        <v>78</v>
      </c>
      <c r="K55" s="138">
        <v>0</v>
      </c>
      <c r="L55" s="138">
        <v>0</v>
      </c>
    </row>
    <row r="56" spans="1:12">
      <c r="A56" s="228" t="s">
        <v>79</v>
      </c>
      <c r="B56" s="229"/>
      <c r="C56" s="229"/>
      <c r="D56" s="229"/>
      <c r="E56" s="229"/>
      <c r="F56" s="229"/>
      <c r="G56" s="229"/>
      <c r="H56" s="229"/>
      <c r="I56" s="230"/>
      <c r="J56" s="160" t="s">
        <v>80</v>
      </c>
      <c r="K56" s="138">
        <v>0</v>
      </c>
      <c r="L56" s="138">
        <v>0</v>
      </c>
    </row>
    <row r="57" spans="1:12">
      <c r="A57" s="228" t="s">
        <v>81</v>
      </c>
      <c r="B57" s="229"/>
      <c r="C57" s="229"/>
      <c r="D57" s="229"/>
      <c r="E57" s="229"/>
      <c r="F57" s="229"/>
      <c r="G57" s="229"/>
      <c r="H57" s="229"/>
      <c r="I57" s="230"/>
      <c r="J57" s="160" t="s">
        <v>82</v>
      </c>
      <c r="K57" s="161">
        <v>115</v>
      </c>
      <c r="L57" s="161">
        <v>-110</v>
      </c>
    </row>
    <row r="58" spans="1:12">
      <c r="K58" s="162"/>
      <c r="L58" s="162"/>
    </row>
    <row r="59" spans="1:12" ht="12.75" customHeight="1">
      <c r="K59" s="162"/>
      <c r="L59" s="162"/>
    </row>
    <row r="60" spans="1:12" ht="12.75" customHeight="1">
      <c r="K60" s="162"/>
      <c r="L60" s="162"/>
    </row>
    <row r="61" spans="1:12" ht="12.75" customHeight="1">
      <c r="K61" s="162"/>
      <c r="L61" s="162"/>
    </row>
    <row r="62" spans="1:12" ht="12.75" customHeight="1">
      <c r="K62" s="162"/>
      <c r="L62" s="162"/>
    </row>
    <row r="63" spans="1:12" ht="12.75" customHeight="1">
      <c r="K63" s="162"/>
      <c r="L63" s="162"/>
    </row>
    <row r="64" spans="1:12" ht="12.75" customHeight="1">
      <c r="K64" s="162"/>
      <c r="L64" s="162"/>
    </row>
    <row r="65" spans="1:12" ht="12.75" customHeight="1">
      <c r="K65" s="162"/>
      <c r="L65" s="162"/>
    </row>
    <row r="66" spans="1:12" ht="12.75" customHeight="1">
      <c r="K66" s="162"/>
      <c r="L66" s="162"/>
    </row>
    <row r="67" spans="1:12">
      <c r="K67" s="162"/>
      <c r="L67" s="162"/>
    </row>
    <row r="68" spans="1:12">
      <c r="K68" s="162"/>
      <c r="L68" s="162"/>
    </row>
    <row r="69" spans="1:12">
      <c r="K69" s="154"/>
      <c r="L69" s="154"/>
    </row>
    <row r="70" spans="1:12">
      <c r="A70" s="135" t="s">
        <v>83</v>
      </c>
      <c r="B70" s="133"/>
      <c r="C70" s="133"/>
      <c r="D70" s="133"/>
      <c r="E70" s="133"/>
      <c r="F70" s="133"/>
      <c r="G70" s="133"/>
      <c r="H70" s="133"/>
      <c r="I70" s="133"/>
      <c r="J70" s="133"/>
      <c r="K70" s="163"/>
      <c r="L70" s="163"/>
    </row>
    <row r="71" spans="1:12">
      <c r="K71" s="154"/>
      <c r="L71" s="154"/>
    </row>
    <row r="72" spans="1:12" ht="20.25" customHeight="1">
      <c r="A72" s="231" t="s">
        <v>122</v>
      </c>
      <c r="B72" s="231"/>
      <c r="C72" s="231"/>
      <c r="D72" s="231"/>
      <c r="E72" s="231"/>
      <c r="F72" s="231"/>
      <c r="G72" s="231"/>
      <c r="H72" s="231"/>
      <c r="I72" s="231"/>
      <c r="J72" s="183" t="s">
        <v>119</v>
      </c>
      <c r="K72" s="232" t="s">
        <v>121</v>
      </c>
      <c r="L72" s="232" t="s">
        <v>121</v>
      </c>
    </row>
    <row r="73" spans="1:12" ht="18" customHeight="1">
      <c r="A73" s="231"/>
      <c r="B73" s="231"/>
      <c r="C73" s="231"/>
      <c r="D73" s="231"/>
      <c r="E73" s="231"/>
      <c r="F73" s="231"/>
      <c r="G73" s="231"/>
      <c r="H73" s="231"/>
      <c r="I73" s="231"/>
      <c r="J73" s="183"/>
      <c r="K73" s="232"/>
      <c r="L73" s="232"/>
    </row>
    <row r="74" spans="1:12">
      <c r="A74" s="233">
        <v>1</v>
      </c>
      <c r="B74" s="233"/>
      <c r="C74" s="233"/>
      <c r="D74" s="233"/>
      <c r="E74" s="233"/>
      <c r="F74" s="233"/>
      <c r="G74" s="233"/>
      <c r="H74" s="233"/>
      <c r="I74" s="233"/>
      <c r="J74" s="136">
        <v>2</v>
      </c>
      <c r="K74" s="174">
        <v>3</v>
      </c>
      <c r="L74" s="174">
        <v>3</v>
      </c>
    </row>
    <row r="75" spans="1:12">
      <c r="A75" s="234" t="s">
        <v>84</v>
      </c>
      <c r="B75" s="205"/>
      <c r="C75" s="205"/>
      <c r="D75" s="205"/>
      <c r="E75" s="205"/>
      <c r="F75" s="205"/>
      <c r="G75" s="205"/>
      <c r="H75" s="205"/>
      <c r="I75" s="205"/>
      <c r="J75" s="68">
        <v>2500</v>
      </c>
      <c r="K75" s="138">
        <v>581</v>
      </c>
      <c r="L75" s="138">
        <v>14183</v>
      </c>
    </row>
    <row r="76" spans="1:12">
      <c r="A76" s="205" t="s">
        <v>85</v>
      </c>
      <c r="B76" s="205"/>
      <c r="C76" s="205"/>
      <c r="D76" s="205"/>
      <c r="E76" s="205"/>
      <c r="F76" s="205"/>
      <c r="G76" s="205"/>
      <c r="H76" s="205"/>
      <c r="I76" s="205"/>
      <c r="J76" s="68">
        <v>2505</v>
      </c>
      <c r="K76" s="138">
        <v>552</v>
      </c>
      <c r="L76" s="138">
        <v>612</v>
      </c>
    </row>
    <row r="77" spans="1:12">
      <c r="A77" s="205" t="s">
        <v>86</v>
      </c>
      <c r="B77" s="205"/>
      <c r="C77" s="205"/>
      <c r="D77" s="205"/>
      <c r="E77" s="205"/>
      <c r="F77" s="205"/>
      <c r="G77" s="205"/>
      <c r="H77" s="205"/>
      <c r="I77" s="205"/>
      <c r="J77" s="68">
        <v>2510</v>
      </c>
      <c r="K77" s="138">
        <v>125</v>
      </c>
      <c r="L77" s="138">
        <v>140</v>
      </c>
    </row>
    <row r="78" spans="1:12">
      <c r="A78" s="205" t="s">
        <v>87</v>
      </c>
      <c r="B78" s="205"/>
      <c r="C78" s="205"/>
      <c r="D78" s="205"/>
      <c r="E78" s="205"/>
      <c r="F78" s="205"/>
      <c r="G78" s="205"/>
      <c r="H78" s="205"/>
      <c r="I78" s="205"/>
      <c r="J78" s="68">
        <v>2515</v>
      </c>
      <c r="K78" s="138">
        <v>0</v>
      </c>
      <c r="L78" s="138">
        <v>0</v>
      </c>
    </row>
    <row r="79" spans="1:12">
      <c r="A79" s="205" t="s">
        <v>32</v>
      </c>
      <c r="B79" s="205"/>
      <c r="C79" s="205"/>
      <c r="D79" s="205"/>
      <c r="E79" s="205"/>
      <c r="F79" s="205"/>
      <c r="G79" s="205"/>
      <c r="H79" s="205"/>
      <c r="I79" s="205"/>
      <c r="J79" s="68">
        <v>2520</v>
      </c>
      <c r="K79" s="138">
        <v>328</v>
      </c>
      <c r="L79" s="138">
        <v>17642</v>
      </c>
    </row>
    <row r="80" spans="1:12">
      <c r="A80" s="237" t="s">
        <v>88</v>
      </c>
      <c r="B80" s="237"/>
      <c r="C80" s="237"/>
      <c r="D80" s="237"/>
      <c r="E80" s="237"/>
      <c r="F80" s="237"/>
      <c r="G80" s="237"/>
      <c r="H80" s="237"/>
      <c r="I80" s="237"/>
      <c r="J80" s="164">
        <v>2550</v>
      </c>
      <c r="K80" s="161">
        <v>1586</v>
      </c>
      <c r="L80" s="161">
        <v>32577</v>
      </c>
    </row>
    <row r="81" spans="1:12">
      <c r="K81" s="154"/>
      <c r="L81" s="154"/>
    </row>
    <row r="82" spans="1:12">
      <c r="K82" s="154"/>
      <c r="L82" s="154"/>
    </row>
    <row r="83" spans="1:12">
      <c r="A83" s="135" t="s">
        <v>89</v>
      </c>
      <c r="B83" s="133"/>
      <c r="C83" s="133"/>
      <c r="D83" s="133"/>
      <c r="E83" s="133"/>
      <c r="F83" s="133"/>
      <c r="G83" s="133"/>
      <c r="H83" s="133"/>
      <c r="I83" s="133"/>
      <c r="J83" s="133"/>
      <c r="K83" s="163"/>
      <c r="L83" s="163"/>
    </row>
    <row r="84" spans="1:12">
      <c r="K84" s="154"/>
      <c r="L84" s="154"/>
    </row>
    <row r="85" spans="1:12" ht="12.75" customHeight="1">
      <c r="A85" s="231" t="s">
        <v>90</v>
      </c>
      <c r="B85" s="231"/>
      <c r="C85" s="231"/>
      <c r="D85" s="231"/>
      <c r="E85" s="231"/>
      <c r="F85" s="231"/>
      <c r="G85" s="231"/>
      <c r="H85" s="231"/>
      <c r="I85" s="231"/>
      <c r="J85" s="188" t="s">
        <v>119</v>
      </c>
      <c r="K85" s="239" t="s">
        <v>121</v>
      </c>
      <c r="L85" s="239" t="s">
        <v>121</v>
      </c>
    </row>
    <row r="86" spans="1:12" ht="24.75" customHeight="1">
      <c r="A86" s="238"/>
      <c r="B86" s="238"/>
      <c r="C86" s="238"/>
      <c r="D86" s="238"/>
      <c r="E86" s="238"/>
      <c r="F86" s="238"/>
      <c r="G86" s="238"/>
      <c r="H86" s="238"/>
      <c r="I86" s="238"/>
      <c r="J86" s="189"/>
      <c r="K86" s="240"/>
      <c r="L86" s="240"/>
    </row>
    <row r="87" spans="1:12">
      <c r="A87" s="241">
        <v>1</v>
      </c>
      <c r="B87" s="241"/>
      <c r="C87" s="241"/>
      <c r="D87" s="241"/>
      <c r="E87" s="241"/>
      <c r="F87" s="241"/>
      <c r="G87" s="241"/>
      <c r="H87" s="241"/>
      <c r="I87" s="241"/>
      <c r="J87" s="71">
        <v>2</v>
      </c>
      <c r="K87" s="174">
        <v>3</v>
      </c>
      <c r="L87" s="174">
        <v>3</v>
      </c>
    </row>
    <row r="88" spans="1:12">
      <c r="A88" s="206" t="s">
        <v>91</v>
      </c>
      <c r="B88" s="235"/>
      <c r="C88" s="235"/>
      <c r="D88" s="235"/>
      <c r="E88" s="235"/>
      <c r="F88" s="235"/>
      <c r="G88" s="235"/>
      <c r="H88" s="235"/>
      <c r="I88" s="236"/>
      <c r="J88" s="165">
        <v>2600</v>
      </c>
      <c r="K88" s="138">
        <v>0</v>
      </c>
      <c r="L88" s="138">
        <v>0</v>
      </c>
    </row>
    <row r="89" spans="1:12">
      <c r="A89" s="206" t="s">
        <v>92</v>
      </c>
      <c r="B89" s="235"/>
      <c r="C89" s="235"/>
      <c r="D89" s="235"/>
      <c r="E89" s="235"/>
      <c r="F89" s="235"/>
      <c r="G89" s="235"/>
      <c r="H89" s="235"/>
      <c r="I89" s="236"/>
      <c r="J89" s="165">
        <v>2605</v>
      </c>
      <c r="K89" s="138">
        <v>0</v>
      </c>
      <c r="L89" s="138">
        <v>0</v>
      </c>
    </row>
    <row r="90" spans="1:12">
      <c r="A90" s="206" t="s">
        <v>93</v>
      </c>
      <c r="B90" s="235"/>
      <c r="C90" s="235"/>
      <c r="D90" s="235"/>
      <c r="E90" s="235"/>
      <c r="F90" s="235"/>
      <c r="G90" s="235"/>
      <c r="H90" s="235"/>
      <c r="I90" s="236"/>
      <c r="J90" s="165">
        <v>2610</v>
      </c>
      <c r="K90" s="138">
        <v>0</v>
      </c>
      <c r="L90" s="138">
        <v>0</v>
      </c>
    </row>
    <row r="91" spans="1:12" ht="12.75" customHeight="1">
      <c r="A91" s="206" t="s">
        <v>94</v>
      </c>
      <c r="B91" s="235"/>
      <c r="C91" s="235"/>
      <c r="D91" s="235"/>
      <c r="E91" s="235"/>
      <c r="F91" s="235"/>
      <c r="G91" s="235"/>
      <c r="H91" s="235"/>
      <c r="I91" s="236"/>
      <c r="J91" s="165">
        <v>2615</v>
      </c>
      <c r="K91" s="138">
        <v>0</v>
      </c>
      <c r="L91" s="138">
        <v>0</v>
      </c>
    </row>
    <row r="92" spans="1:12">
      <c r="A92" s="206" t="s">
        <v>95</v>
      </c>
      <c r="B92" s="235"/>
      <c r="C92" s="235"/>
      <c r="D92" s="235"/>
      <c r="E92" s="235"/>
      <c r="F92" s="235"/>
      <c r="G92" s="235"/>
      <c r="H92" s="235"/>
      <c r="I92" s="236"/>
      <c r="J92" s="165">
        <v>2650</v>
      </c>
      <c r="K92" s="138">
        <v>0</v>
      </c>
      <c r="L92" s="138">
        <v>0</v>
      </c>
    </row>
    <row r="93" spans="1:12">
      <c r="B93" s="166"/>
      <c r="C93" s="166"/>
      <c r="D93" s="166"/>
      <c r="E93" s="166"/>
      <c r="F93" s="166"/>
      <c r="G93" s="166"/>
      <c r="H93" s="166"/>
      <c r="I93" s="166"/>
    </row>
    <row r="94" spans="1:12" ht="15">
      <c r="B94" s="167"/>
      <c r="C94" s="167"/>
      <c r="D94" s="167"/>
      <c r="E94" s="167"/>
      <c r="F94" s="167"/>
      <c r="G94" s="167"/>
      <c r="H94" s="167"/>
      <c r="I94" s="167"/>
    </row>
    <row r="95" spans="1:12" ht="29.25" customHeight="1">
      <c r="A95" s="168" t="s">
        <v>165</v>
      </c>
      <c r="B95" s="166"/>
      <c r="C95" s="166"/>
      <c r="D95" s="166"/>
      <c r="E95" s="166"/>
      <c r="F95" s="243"/>
      <c r="G95" s="243"/>
      <c r="H95" s="243"/>
      <c r="I95" s="169"/>
      <c r="J95" s="151"/>
      <c r="K95" s="244" t="s">
        <v>164</v>
      </c>
      <c r="L95" s="245"/>
    </row>
    <row r="96" spans="1:12">
      <c r="A96" s="168"/>
      <c r="F96" s="242" t="s">
        <v>161</v>
      </c>
      <c r="G96" s="242"/>
      <c r="H96" s="242"/>
      <c r="I96" s="109"/>
      <c r="J96" s="151"/>
      <c r="K96" s="246" t="s">
        <v>162</v>
      </c>
      <c r="L96" s="246"/>
    </row>
    <row r="97" spans="6:247">
      <c r="F97" s="242"/>
      <c r="G97" s="242"/>
      <c r="H97" s="242"/>
      <c r="I97" s="109"/>
      <c r="J97" s="170"/>
      <c r="IL97" s="111"/>
      <c r="IM97" s="111"/>
    </row>
  </sheetData>
  <mergeCells count="73">
    <mergeCell ref="F97:H97"/>
    <mergeCell ref="A91:I91"/>
    <mergeCell ref="A92:I92"/>
    <mergeCell ref="F95:H95"/>
    <mergeCell ref="K95:L95"/>
    <mergeCell ref="F96:H96"/>
    <mergeCell ref="K96:L96"/>
    <mergeCell ref="K85:K86"/>
    <mergeCell ref="L85:L86"/>
    <mergeCell ref="A87:I87"/>
    <mergeCell ref="A88:I88"/>
    <mergeCell ref="A89:I89"/>
    <mergeCell ref="J85:J86"/>
    <mergeCell ref="A90:I90"/>
    <mergeCell ref="A77:I77"/>
    <mergeCell ref="A78:I78"/>
    <mergeCell ref="A79:I79"/>
    <mergeCell ref="A80:I80"/>
    <mergeCell ref="A85:I86"/>
    <mergeCell ref="J72:J73"/>
    <mergeCell ref="K72:K73"/>
    <mergeCell ref="L72:L73"/>
    <mergeCell ref="A74:I74"/>
    <mergeCell ref="A75:I75"/>
    <mergeCell ref="A76:I76"/>
    <mergeCell ref="A53:I53"/>
    <mergeCell ref="A54:I54"/>
    <mergeCell ref="A55:I55"/>
    <mergeCell ref="A56:I56"/>
    <mergeCell ref="A57:I57"/>
    <mergeCell ref="A72:I73"/>
    <mergeCell ref="A52:I52"/>
    <mergeCell ref="A39:I39"/>
    <mergeCell ref="A40:I40"/>
    <mergeCell ref="A41:I41"/>
    <mergeCell ref="A42:I42"/>
    <mergeCell ref="A43:I43"/>
    <mergeCell ref="F45:J45"/>
    <mergeCell ref="A47:I47"/>
    <mergeCell ref="A48:I48"/>
    <mergeCell ref="A49:I49"/>
    <mergeCell ref="A50:I50"/>
    <mergeCell ref="A51:I51"/>
    <mergeCell ref="A38:I38"/>
    <mergeCell ref="A27:I27"/>
    <mergeCell ref="A28:I28"/>
    <mergeCell ref="A29:I29"/>
    <mergeCell ref="A30:I30"/>
    <mergeCell ref="A31:I31"/>
    <mergeCell ref="A32:I32"/>
    <mergeCell ref="A33:I33"/>
    <mergeCell ref="A34:I34"/>
    <mergeCell ref="A35:I35"/>
    <mergeCell ref="A36:I36"/>
    <mergeCell ref="A37:I37"/>
    <mergeCell ref="A26:I26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L13:L14"/>
    <mergeCell ref="D5:I5"/>
    <mergeCell ref="F8:J8"/>
    <mergeCell ref="A13:I14"/>
    <mergeCell ref="J13:J14"/>
    <mergeCell ref="K13:K14"/>
  </mergeCells>
  <printOptions horizontalCentered="1"/>
  <pageMargins left="0.55118110236220474" right="0.39370078740157483" top="0.24" bottom="0.33" header="0.5" footer="0.5"/>
  <pageSetup paperSize="9" scale="88" fitToHeight="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>
      <selection activeCell="G13" sqref="G13"/>
    </sheetView>
  </sheetViews>
  <sheetFormatPr defaultRowHeight="12.75"/>
  <cols>
    <col min="1" max="1" width="13.5703125" style="7" customWidth="1"/>
    <col min="2" max="2" width="10.28515625" style="7" customWidth="1"/>
    <col min="3" max="3" width="12.140625" style="7" customWidth="1"/>
    <col min="4" max="4" width="12.85546875" style="7" customWidth="1"/>
    <col min="5" max="5" width="13" style="7" customWidth="1"/>
    <col min="6" max="6" width="11.7109375" style="7" customWidth="1"/>
    <col min="7" max="7" width="12.85546875" style="7" customWidth="1"/>
    <col min="8" max="8" width="11.7109375" style="7" customWidth="1"/>
    <col min="9" max="16384" width="9.140625" style="7"/>
  </cols>
  <sheetData>
    <row r="1" spans="1:8" ht="15.75">
      <c r="A1" s="76" t="s">
        <v>96</v>
      </c>
      <c r="B1" s="4"/>
      <c r="C1" s="4"/>
      <c r="D1" s="4"/>
      <c r="E1" s="4"/>
      <c r="F1" s="4"/>
      <c r="G1" s="4"/>
    </row>
    <row r="2" spans="1:8" ht="18.75" thickBot="1">
      <c r="A2" s="63"/>
      <c r="B2" s="3" t="s">
        <v>98</v>
      </c>
      <c r="C2" s="82" t="s">
        <v>157</v>
      </c>
      <c r="D2" s="4"/>
      <c r="E2" s="4"/>
      <c r="F2" s="4"/>
      <c r="G2" s="4"/>
    </row>
    <row r="3" spans="1:8" s="65" customFormat="1" ht="48.75" customHeight="1" thickBot="1">
      <c r="A3" s="83" t="s">
        <v>123</v>
      </c>
      <c r="B3" s="84" t="s">
        <v>129</v>
      </c>
      <c r="C3" s="84" t="s">
        <v>125</v>
      </c>
      <c r="D3" s="84" t="s">
        <v>130</v>
      </c>
      <c r="E3" s="84" t="s">
        <v>131</v>
      </c>
      <c r="F3" s="85" t="s">
        <v>126</v>
      </c>
      <c r="G3" s="64"/>
    </row>
    <row r="4" spans="1:8" ht="18" customHeight="1">
      <c r="A4" s="80" t="s">
        <v>156</v>
      </c>
      <c r="B4" s="86">
        <v>0</v>
      </c>
      <c r="C4" s="86">
        <v>0</v>
      </c>
      <c r="D4" s="86">
        <v>0</v>
      </c>
      <c r="E4" s="86">
        <v>0</v>
      </c>
      <c r="F4" s="86">
        <v>0</v>
      </c>
      <c r="G4" s="4"/>
    </row>
    <row r="5" spans="1:8" ht="18" customHeight="1">
      <c r="A5" s="80"/>
      <c r="B5" s="87"/>
      <c r="C5" s="87"/>
      <c r="D5" s="87"/>
      <c r="E5" s="87"/>
      <c r="F5" s="87"/>
      <c r="G5" s="4"/>
    </row>
    <row r="6" spans="1:8" ht="18" customHeight="1">
      <c r="A6" s="80"/>
      <c r="B6" s="87"/>
      <c r="C6" s="87"/>
      <c r="D6" s="87"/>
      <c r="E6" s="87"/>
      <c r="F6" s="87"/>
      <c r="G6" s="4"/>
    </row>
    <row r="7" spans="1:8" ht="18" customHeight="1">
      <c r="A7" s="80"/>
      <c r="B7" s="87"/>
      <c r="C7" s="87"/>
      <c r="D7" s="87"/>
      <c r="E7" s="87"/>
      <c r="F7" s="87"/>
      <c r="G7" s="4"/>
    </row>
    <row r="8" spans="1:8" ht="18" customHeight="1">
      <c r="A8" s="77"/>
      <c r="B8" s="87"/>
      <c r="C8" s="87"/>
      <c r="D8" s="87"/>
      <c r="E8" s="87"/>
      <c r="F8" s="87"/>
      <c r="G8" s="4"/>
    </row>
    <row r="9" spans="1:8" ht="18" customHeight="1">
      <c r="A9" s="77"/>
      <c r="B9" s="88"/>
      <c r="C9" s="88"/>
      <c r="D9" s="88"/>
      <c r="E9" s="88"/>
      <c r="F9" s="88"/>
      <c r="G9" s="4"/>
    </row>
    <row r="10" spans="1:8" ht="18" customHeight="1">
      <c r="A10" s="77"/>
      <c r="B10" s="89"/>
      <c r="C10" s="89"/>
      <c r="D10" s="89"/>
      <c r="E10" s="89"/>
      <c r="F10" s="89"/>
      <c r="G10" s="4"/>
    </row>
    <row r="11" spans="1:8" ht="18">
      <c r="A11" s="77"/>
      <c r="B11" s="89"/>
      <c r="C11" s="89"/>
      <c r="D11" s="89"/>
      <c r="E11" s="89"/>
      <c r="F11" s="89"/>
      <c r="G11" s="4"/>
    </row>
    <row r="12" spans="1:8" s="10" customFormat="1" ht="35.25" customHeight="1">
      <c r="A12" s="90" t="s">
        <v>97</v>
      </c>
      <c r="B12" s="78">
        <f>SUM(B4:B11)</f>
        <v>0</v>
      </c>
      <c r="C12" s="75" t="s">
        <v>127</v>
      </c>
      <c r="D12" s="75" t="s">
        <v>127</v>
      </c>
      <c r="E12" s="75" t="s">
        <v>127</v>
      </c>
      <c r="F12" s="75" t="s">
        <v>127</v>
      </c>
      <c r="G12" s="11"/>
    </row>
    <row r="13" spans="1:8" ht="15.75">
      <c r="A13" s="91"/>
      <c r="B13" s="66"/>
      <c r="C13" s="81"/>
      <c r="D13" s="81"/>
      <c r="E13" s="81"/>
      <c r="F13" s="81"/>
      <c r="G13" s="4"/>
    </row>
    <row r="14" spans="1:8" s="8" customFormat="1" ht="15" customHeight="1">
      <c r="A14" s="120" t="s">
        <v>100</v>
      </c>
      <c r="B14" s="121"/>
      <c r="C14" s="121"/>
      <c r="E14" s="121" t="s">
        <v>159</v>
      </c>
      <c r="F14" s="110"/>
      <c r="G14" s="79"/>
      <c r="H14" s="3"/>
    </row>
    <row r="15" spans="1:8" s="8" customFormat="1" ht="12.75" customHeight="1">
      <c r="A15" s="22"/>
      <c r="B15" s="22"/>
      <c r="C15" s="22"/>
      <c r="D15" s="22"/>
      <c r="F15" s="9"/>
      <c r="G15" s="9"/>
      <c r="H15" s="3"/>
    </row>
    <row r="16" spans="1:8" s="3" customFormat="1" ht="15.75" customHeight="1">
      <c r="A16" s="22"/>
      <c r="B16" s="22"/>
      <c r="C16" s="22"/>
      <c r="D16" s="22"/>
      <c r="E16" s="22"/>
      <c r="F16" s="79"/>
      <c r="G16" s="79"/>
      <c r="H16" s="9"/>
    </row>
    <row r="17" spans="1:5">
      <c r="A17" s="22"/>
      <c r="B17" s="22"/>
      <c r="C17" s="22"/>
      <c r="D17" s="22"/>
      <c r="E17" s="22"/>
    </row>
    <row r="18" spans="1:5" ht="12.75" customHeight="1">
      <c r="A18" s="67"/>
    </row>
  </sheetData>
  <phoneticPr fontId="2" type="noConversion"/>
  <printOptions horizontalCentered="1"/>
  <pageMargins left="1.1023622047244095" right="0" top="0.94488188976377963" bottom="0" header="0.51181102362204722" footer="0.51181102362204722"/>
  <pageSetup paperSize="9" orientation="landscape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39"/>
  <sheetViews>
    <sheetView view="pageBreakPreview" topLeftCell="A25" zoomScale="87" zoomScaleNormal="112" zoomScaleSheetLayoutView="87" workbookViewId="0">
      <selection activeCell="B34" sqref="B34:J34"/>
    </sheetView>
  </sheetViews>
  <sheetFormatPr defaultRowHeight="12.75"/>
  <cols>
    <col min="1" max="1" width="3.42578125" style="1" customWidth="1"/>
    <col min="2" max="2" width="15.7109375" style="1" customWidth="1"/>
    <col min="3" max="9" width="7.85546875" style="1" customWidth="1"/>
    <col min="10" max="37" width="4.140625" style="1" customWidth="1"/>
    <col min="38" max="38" width="1.85546875" style="1" customWidth="1"/>
    <col min="39" max="16384" width="9.140625" style="1"/>
  </cols>
  <sheetData>
    <row r="1" spans="1:38" ht="14.25" customHeight="1">
      <c r="B1" s="1" t="s">
        <v>105</v>
      </c>
      <c r="O1" s="1" t="s">
        <v>154</v>
      </c>
    </row>
    <row r="2" spans="1:38" ht="12.75" customHeight="1">
      <c r="B2" s="73" t="s">
        <v>158</v>
      </c>
      <c r="T2" s="113"/>
      <c r="U2" s="113"/>
      <c r="V2" s="113"/>
      <c r="W2" s="113"/>
      <c r="X2" s="113"/>
      <c r="Y2" s="113"/>
      <c r="Z2" s="113"/>
      <c r="AA2" s="114"/>
      <c r="AB2" s="113"/>
      <c r="AC2" s="113"/>
      <c r="AD2" s="113"/>
    </row>
    <row r="3" spans="1:38" ht="6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</row>
    <row r="4" spans="1:38" ht="13.5" customHeight="1">
      <c r="A4" s="264" t="s">
        <v>106</v>
      </c>
      <c r="B4" s="255" t="s">
        <v>142</v>
      </c>
      <c r="C4" s="96"/>
      <c r="D4" s="93"/>
      <c r="E4" s="24" t="s">
        <v>107</v>
      </c>
      <c r="F4" s="13"/>
      <c r="G4" s="13"/>
      <c r="H4" s="13"/>
      <c r="I4" s="92"/>
      <c r="J4" s="260" t="s">
        <v>99</v>
      </c>
      <c r="K4" s="261"/>
      <c r="L4" s="261"/>
      <c r="M4" s="261"/>
      <c r="N4" s="261"/>
      <c r="O4" s="261"/>
      <c r="P4" s="261"/>
      <c r="Q4" s="261"/>
      <c r="R4" s="247" t="s">
        <v>143</v>
      </c>
      <c r="S4" s="248"/>
      <c r="T4" s="248"/>
      <c r="U4" s="249"/>
      <c r="V4" s="247" t="s">
        <v>144</v>
      </c>
      <c r="W4" s="248"/>
      <c r="X4" s="248"/>
      <c r="Y4" s="249"/>
      <c r="Z4" s="260" t="s">
        <v>145</v>
      </c>
      <c r="AA4" s="261"/>
      <c r="AB4" s="261"/>
      <c r="AC4" s="261"/>
      <c r="AD4" s="261"/>
      <c r="AE4" s="261"/>
      <c r="AF4" s="261"/>
      <c r="AG4" s="261"/>
      <c r="AH4" s="247" t="s">
        <v>146</v>
      </c>
      <c r="AI4" s="248"/>
      <c r="AJ4" s="248"/>
      <c r="AK4" s="249"/>
      <c r="AL4" s="25"/>
    </row>
    <row r="5" spans="1:38" ht="13.5" customHeight="1">
      <c r="A5" s="265"/>
      <c r="B5" s="266"/>
      <c r="C5" s="253" t="s">
        <v>132</v>
      </c>
      <c r="D5" s="254"/>
      <c r="E5" s="255" t="s">
        <v>133</v>
      </c>
      <c r="F5" s="255" t="s">
        <v>134</v>
      </c>
      <c r="G5" s="257" t="s">
        <v>135</v>
      </c>
      <c r="H5" s="258"/>
      <c r="I5" s="255" t="s">
        <v>136</v>
      </c>
      <c r="J5" s="257" t="s">
        <v>3</v>
      </c>
      <c r="K5" s="258"/>
      <c r="L5" s="258"/>
      <c r="M5" s="259"/>
      <c r="N5" s="257" t="s">
        <v>4</v>
      </c>
      <c r="O5" s="258"/>
      <c r="P5" s="258"/>
      <c r="Q5" s="258"/>
      <c r="R5" s="250"/>
      <c r="S5" s="251"/>
      <c r="T5" s="251"/>
      <c r="U5" s="252"/>
      <c r="V5" s="250"/>
      <c r="W5" s="251"/>
      <c r="X5" s="251"/>
      <c r="Y5" s="252"/>
      <c r="Z5" s="257" t="s">
        <v>137</v>
      </c>
      <c r="AA5" s="258"/>
      <c r="AB5" s="258"/>
      <c r="AC5" s="259"/>
      <c r="AD5" s="257" t="s">
        <v>108</v>
      </c>
      <c r="AE5" s="258"/>
      <c r="AF5" s="258"/>
      <c r="AG5" s="259"/>
      <c r="AH5" s="250"/>
      <c r="AI5" s="251"/>
      <c r="AJ5" s="251"/>
      <c r="AK5" s="252"/>
      <c r="AL5" s="25"/>
    </row>
    <row r="6" spans="1:38" s="30" customFormat="1" ht="66.75" customHeight="1">
      <c r="A6" s="265"/>
      <c r="B6" s="266"/>
      <c r="C6" s="14" t="s">
        <v>3</v>
      </c>
      <c r="D6" s="14" t="s">
        <v>109</v>
      </c>
      <c r="E6" s="256"/>
      <c r="F6" s="256"/>
      <c r="G6" s="105" t="s">
        <v>137</v>
      </c>
      <c r="H6" s="104" t="s">
        <v>110</v>
      </c>
      <c r="I6" s="256"/>
      <c r="J6" s="26" t="s">
        <v>5</v>
      </c>
      <c r="K6" s="26" t="s">
        <v>138</v>
      </c>
      <c r="L6" s="26" t="s">
        <v>6</v>
      </c>
      <c r="M6" s="27"/>
      <c r="N6" s="28" t="s">
        <v>5</v>
      </c>
      <c r="O6" s="26" t="s">
        <v>138</v>
      </c>
      <c r="P6" s="26" t="s">
        <v>6</v>
      </c>
      <c r="Q6" s="27"/>
      <c r="R6" s="17" t="s">
        <v>5</v>
      </c>
      <c r="S6" s="15" t="s">
        <v>138</v>
      </c>
      <c r="T6" s="15" t="s">
        <v>6</v>
      </c>
      <c r="U6" s="16"/>
      <c r="V6" s="17" t="s">
        <v>5</v>
      </c>
      <c r="W6" s="15" t="s">
        <v>138</v>
      </c>
      <c r="X6" s="15" t="s">
        <v>6</v>
      </c>
      <c r="Y6" s="16"/>
      <c r="Z6" s="17" t="s">
        <v>5</v>
      </c>
      <c r="AA6" s="15" t="s">
        <v>138</v>
      </c>
      <c r="AB6" s="15" t="s">
        <v>6</v>
      </c>
      <c r="AC6" s="16"/>
      <c r="AD6" s="17" t="s">
        <v>5</v>
      </c>
      <c r="AE6" s="15" t="s">
        <v>138</v>
      </c>
      <c r="AF6" s="15" t="s">
        <v>6</v>
      </c>
      <c r="AG6" s="16"/>
      <c r="AH6" s="17" t="s">
        <v>5</v>
      </c>
      <c r="AI6" s="15" t="s">
        <v>138</v>
      </c>
      <c r="AJ6" s="15" t="s">
        <v>6</v>
      </c>
      <c r="AK6" s="107"/>
      <c r="AL6" s="29"/>
    </row>
    <row r="7" spans="1:38" s="30" customFormat="1" ht="14.25" customHeight="1">
      <c r="A7" s="97">
        <v>1</v>
      </c>
      <c r="B7" s="97">
        <v>2</v>
      </c>
      <c r="C7" s="97">
        <v>3</v>
      </c>
      <c r="D7" s="97">
        <v>4</v>
      </c>
      <c r="E7" s="97">
        <v>5</v>
      </c>
      <c r="F7" s="97">
        <v>6</v>
      </c>
      <c r="G7" s="97">
        <v>7</v>
      </c>
      <c r="H7" s="97">
        <v>8</v>
      </c>
      <c r="I7" s="97">
        <v>10</v>
      </c>
      <c r="J7" s="98"/>
      <c r="K7" s="99"/>
      <c r="L7" s="99"/>
      <c r="M7" s="100"/>
      <c r="N7" s="99"/>
      <c r="O7" s="99"/>
      <c r="P7" s="99"/>
      <c r="Q7" s="100"/>
      <c r="R7" s="99"/>
      <c r="S7" s="99"/>
      <c r="T7" s="99"/>
      <c r="U7" s="100"/>
      <c r="V7" s="99"/>
      <c r="W7" s="99"/>
      <c r="X7" s="99"/>
      <c r="Y7" s="100"/>
      <c r="Z7" s="99"/>
      <c r="AA7" s="99"/>
      <c r="AB7" s="99"/>
      <c r="AC7" s="100"/>
      <c r="AD7" s="99"/>
      <c r="AE7" s="99"/>
      <c r="AF7" s="99"/>
      <c r="AG7" s="100"/>
      <c r="AH7" s="99"/>
      <c r="AI7" s="99"/>
      <c r="AJ7" s="99"/>
      <c r="AK7" s="101"/>
      <c r="AL7" s="56"/>
    </row>
    <row r="8" spans="1:38" s="30" customFormat="1" ht="18" customHeight="1">
      <c r="A8" s="31"/>
      <c r="B8" s="32" t="s">
        <v>140</v>
      </c>
      <c r="C8" s="33">
        <f>C9+C10+C12+C13+C14+C15+C16+C17+C18+C19+C20+C21+C22+C23+C24+C25+C26+C27+C28+C29+C30</f>
        <v>0</v>
      </c>
      <c r="D8" s="33">
        <f>D9+D10+D12+D13+D14+D15+D16+D17+D18+D19+D20+D21+D22+D23+D24+D25+D26+D27+D28+D29+D30</f>
        <v>132</v>
      </c>
      <c r="E8" s="33">
        <f>SUM(E9:E10,E14:E30)</f>
        <v>0</v>
      </c>
      <c r="F8" s="33">
        <v>0</v>
      </c>
      <c r="G8" s="33">
        <f>G9+G10+G12+G13+G14+G15+G16+G17+G18+G19+G20+G21+G22+G23+G24+G25+G26+G27+G28+G29+G30</f>
        <v>0</v>
      </c>
      <c r="H8" s="33">
        <f>SUM(H9:H10,H14:H30)</f>
        <v>0</v>
      </c>
      <c r="I8" s="62">
        <f>I30+I29+I28+I27+I26+I25+I24+I23+I22+I21+I20+I19+I18+I17+I16+I15+I14+I13+I12+I10+I9</f>
        <v>0</v>
      </c>
      <c r="J8" s="60">
        <f t="shared" ref="J8:AK8" si="0">SUM(J9:J10,J14:J30)</f>
        <v>0</v>
      </c>
      <c r="K8" s="33">
        <f t="shared" si="0"/>
        <v>0</v>
      </c>
      <c r="L8" s="33">
        <f t="shared" si="0"/>
        <v>0</v>
      </c>
      <c r="M8" s="33">
        <f t="shared" si="0"/>
        <v>0</v>
      </c>
      <c r="N8" s="33">
        <f t="shared" si="0"/>
        <v>85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0</v>
      </c>
      <c r="S8" s="33">
        <f t="shared" si="0"/>
        <v>0</v>
      </c>
      <c r="T8" s="33">
        <f t="shared" si="0"/>
        <v>0</v>
      </c>
      <c r="U8" s="33">
        <f t="shared" si="0"/>
        <v>0</v>
      </c>
      <c r="V8" s="33">
        <f t="shared" si="0"/>
        <v>0</v>
      </c>
      <c r="W8" s="33">
        <f t="shared" si="0"/>
        <v>0</v>
      </c>
      <c r="X8" s="33">
        <f t="shared" si="0"/>
        <v>0</v>
      </c>
      <c r="Y8" s="33">
        <f t="shared" si="0"/>
        <v>0</v>
      </c>
      <c r="Z8" s="33">
        <f t="shared" si="0"/>
        <v>0</v>
      </c>
      <c r="AA8" s="33">
        <f t="shared" si="0"/>
        <v>0</v>
      </c>
      <c r="AB8" s="33">
        <f t="shared" si="0"/>
        <v>0</v>
      </c>
      <c r="AC8" s="33">
        <f t="shared" si="0"/>
        <v>0</v>
      </c>
      <c r="AD8" s="33">
        <f t="shared" si="0"/>
        <v>0</v>
      </c>
      <c r="AE8" s="33">
        <f t="shared" si="0"/>
        <v>0</v>
      </c>
      <c r="AF8" s="33">
        <f t="shared" si="0"/>
        <v>0</v>
      </c>
      <c r="AG8" s="33">
        <f t="shared" si="0"/>
        <v>0</v>
      </c>
      <c r="AH8" s="33">
        <f t="shared" si="0"/>
        <v>0</v>
      </c>
      <c r="AI8" s="33">
        <f t="shared" si="0"/>
        <v>0</v>
      </c>
      <c r="AJ8" s="33">
        <f t="shared" si="0"/>
        <v>0</v>
      </c>
      <c r="AK8" s="33">
        <f t="shared" si="0"/>
        <v>0</v>
      </c>
      <c r="AL8" s="29"/>
    </row>
    <row r="9" spans="1:38" s="39" customFormat="1" ht="16.5" customHeight="1">
      <c r="A9" s="5">
        <v>1</v>
      </c>
      <c r="B9" s="18" t="s">
        <v>128</v>
      </c>
      <c r="C9" s="61">
        <v>0</v>
      </c>
      <c r="D9" s="115">
        <v>47</v>
      </c>
      <c r="E9" s="115">
        <f t="shared" ref="E9:E30" si="1">SUM(R9:U9)</f>
        <v>0</v>
      </c>
      <c r="F9" s="115">
        <v>0</v>
      </c>
      <c r="G9" s="115">
        <v>0</v>
      </c>
      <c r="H9" s="115">
        <f t="shared" ref="H9:H30" si="2">SUM(AD9:AG9)</f>
        <v>0</v>
      </c>
      <c r="I9" s="116">
        <v>0</v>
      </c>
      <c r="J9" s="34"/>
      <c r="K9" s="36"/>
      <c r="L9" s="36"/>
      <c r="M9" s="36"/>
      <c r="N9" s="35"/>
      <c r="O9" s="35">
        <f t="shared" ref="N9:Q30" si="3">K9+AA9-S9-W9-AI9</f>
        <v>0</v>
      </c>
      <c r="P9" s="35">
        <v>0</v>
      </c>
      <c r="Q9" s="35">
        <f t="shared" si="3"/>
        <v>0</v>
      </c>
      <c r="R9" s="36"/>
      <c r="S9" s="36"/>
      <c r="T9" s="36"/>
      <c r="U9" s="36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8"/>
    </row>
    <row r="10" spans="1:38" s="39" customFormat="1" ht="27" customHeight="1">
      <c r="A10" s="262">
        <v>2</v>
      </c>
      <c r="B10" s="18" t="s">
        <v>7</v>
      </c>
      <c r="C10" s="61">
        <v>0</v>
      </c>
      <c r="D10" s="115">
        <v>0</v>
      </c>
      <c r="E10" s="115">
        <v>0</v>
      </c>
      <c r="F10" s="115">
        <v>0</v>
      </c>
      <c r="G10" s="115">
        <v>0</v>
      </c>
      <c r="H10" s="115"/>
      <c r="I10" s="116">
        <v>0</v>
      </c>
      <c r="J10" s="102"/>
      <c r="K10" s="41"/>
      <c r="L10" s="41"/>
      <c r="M10" s="19"/>
      <c r="N10" s="40"/>
      <c r="O10" s="40">
        <f t="shared" si="3"/>
        <v>0</v>
      </c>
      <c r="P10" s="40">
        <v>0</v>
      </c>
      <c r="Q10" s="40">
        <f t="shared" si="3"/>
        <v>0</v>
      </c>
      <c r="R10" s="41"/>
      <c r="S10" s="41"/>
      <c r="T10" s="41"/>
      <c r="U10" s="41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38"/>
    </row>
    <row r="11" spans="1:38" s="39" customFormat="1" ht="27" customHeight="1">
      <c r="A11" s="263"/>
      <c r="B11" s="18" t="s">
        <v>8</v>
      </c>
      <c r="C11" s="61">
        <v>0</v>
      </c>
      <c r="D11" s="115">
        <v>0</v>
      </c>
      <c r="E11" s="115">
        <v>0</v>
      </c>
      <c r="F11" s="115">
        <v>0</v>
      </c>
      <c r="G11" s="115">
        <v>0</v>
      </c>
      <c r="H11" s="115">
        <f t="shared" si="2"/>
        <v>0</v>
      </c>
      <c r="I11" s="116">
        <v>0</v>
      </c>
      <c r="J11" s="102"/>
      <c r="K11" s="41"/>
      <c r="L11" s="41"/>
      <c r="M11" s="19"/>
      <c r="N11" s="40"/>
      <c r="O11" s="40">
        <f t="shared" si="3"/>
        <v>0</v>
      </c>
      <c r="P11" s="40">
        <v>0</v>
      </c>
      <c r="Q11" s="40">
        <f t="shared" si="3"/>
        <v>0</v>
      </c>
      <c r="R11" s="41"/>
      <c r="S11" s="41"/>
      <c r="T11" s="41"/>
      <c r="U11" s="41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38"/>
    </row>
    <row r="12" spans="1:38" s="39" customFormat="1" ht="21" customHeight="1">
      <c r="A12" s="262">
        <v>3</v>
      </c>
      <c r="B12" s="18" t="s">
        <v>104</v>
      </c>
      <c r="C12" s="61"/>
      <c r="D12" s="115">
        <v>0</v>
      </c>
      <c r="E12" s="115">
        <f>SUM(R12:U12)</f>
        <v>0</v>
      </c>
      <c r="F12" s="115">
        <v>0</v>
      </c>
      <c r="G12" s="115">
        <v>0</v>
      </c>
      <c r="H12" s="115">
        <f t="shared" si="2"/>
        <v>0</v>
      </c>
      <c r="I12" s="116">
        <v>0</v>
      </c>
      <c r="J12" s="102"/>
      <c r="K12" s="41"/>
      <c r="L12" s="41"/>
      <c r="M12" s="19"/>
      <c r="N12" s="40">
        <f t="shared" si="3"/>
        <v>0</v>
      </c>
      <c r="O12" s="40">
        <f t="shared" si="3"/>
        <v>0</v>
      </c>
      <c r="P12" s="40">
        <f t="shared" si="3"/>
        <v>0</v>
      </c>
      <c r="Q12" s="40">
        <f t="shared" si="3"/>
        <v>0</v>
      </c>
      <c r="R12" s="41"/>
      <c r="S12" s="41"/>
      <c r="T12" s="41"/>
      <c r="U12" s="41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38"/>
    </row>
    <row r="13" spans="1:38" s="39" customFormat="1" ht="27" customHeight="1">
      <c r="A13" s="263"/>
      <c r="B13" s="18" t="s">
        <v>8</v>
      </c>
      <c r="C13" s="61">
        <f>SUM(J13:M13)</f>
        <v>0</v>
      </c>
      <c r="D13" s="115">
        <f>C13+G13-E13-F13-I13</f>
        <v>0</v>
      </c>
      <c r="E13" s="115">
        <f>SUM(R13:U13)</f>
        <v>0</v>
      </c>
      <c r="F13" s="115">
        <v>0</v>
      </c>
      <c r="G13" s="115">
        <v>0</v>
      </c>
      <c r="H13" s="115">
        <f t="shared" si="2"/>
        <v>0</v>
      </c>
      <c r="I13" s="116">
        <v>0</v>
      </c>
      <c r="J13" s="102"/>
      <c r="K13" s="41"/>
      <c r="L13" s="41"/>
      <c r="M13" s="19"/>
      <c r="N13" s="40">
        <f t="shared" si="3"/>
        <v>0</v>
      </c>
      <c r="O13" s="40">
        <f t="shared" si="3"/>
        <v>0</v>
      </c>
      <c r="P13" s="40">
        <f t="shared" si="3"/>
        <v>0</v>
      </c>
      <c r="Q13" s="40">
        <f t="shared" si="3"/>
        <v>0</v>
      </c>
      <c r="R13" s="41"/>
      <c r="S13" s="41"/>
      <c r="T13" s="41"/>
      <c r="U13" s="41"/>
      <c r="V13" s="42"/>
      <c r="W13" s="42"/>
      <c r="X13" s="42"/>
      <c r="Y13" s="42"/>
      <c r="Z13" s="42">
        <v>0</v>
      </c>
      <c r="AA13" s="42"/>
      <c r="AB13" s="42"/>
      <c r="AC13" s="42"/>
      <c r="AD13" s="42"/>
      <c r="AE13" s="42"/>
      <c r="AF13" s="42"/>
      <c r="AG13" s="42"/>
      <c r="AH13" s="42">
        <v>0</v>
      </c>
      <c r="AI13" s="42"/>
      <c r="AJ13" s="42"/>
      <c r="AK13" s="42"/>
      <c r="AL13" s="38"/>
    </row>
    <row r="14" spans="1:38" s="39" customFormat="1" ht="25.5" customHeight="1">
      <c r="A14" s="5">
        <v>4</v>
      </c>
      <c r="B14" s="18" t="s">
        <v>111</v>
      </c>
      <c r="C14" s="61">
        <f t="shared" ref="C14:C30" si="4">SUM(J14:M14)</f>
        <v>0</v>
      </c>
      <c r="D14" s="115">
        <v>50</v>
      </c>
      <c r="E14" s="115">
        <f t="shared" si="1"/>
        <v>0</v>
      </c>
      <c r="F14" s="115">
        <f t="shared" ref="F14:F30" si="5">SUM(V14:Y14)</f>
        <v>0</v>
      </c>
      <c r="G14" s="115">
        <v>0</v>
      </c>
      <c r="H14" s="115">
        <f t="shared" si="2"/>
        <v>0</v>
      </c>
      <c r="I14" s="116">
        <v>0</v>
      </c>
      <c r="J14" s="102"/>
      <c r="K14" s="41"/>
      <c r="L14" s="41"/>
      <c r="M14" s="19"/>
      <c r="N14" s="40">
        <v>50</v>
      </c>
      <c r="O14" s="40">
        <f t="shared" si="3"/>
        <v>0</v>
      </c>
      <c r="P14" s="40">
        <f t="shared" si="3"/>
        <v>0</v>
      </c>
      <c r="Q14" s="40">
        <f t="shared" si="3"/>
        <v>0</v>
      </c>
      <c r="R14" s="41"/>
      <c r="S14" s="41"/>
      <c r="T14" s="41"/>
      <c r="U14" s="41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38"/>
    </row>
    <row r="15" spans="1:38" s="39" customFormat="1" ht="16.5" customHeight="1">
      <c r="A15" s="6">
        <v>5</v>
      </c>
      <c r="B15" s="18" t="s">
        <v>2</v>
      </c>
      <c r="C15" s="61">
        <v>0</v>
      </c>
      <c r="D15" s="115">
        <v>0</v>
      </c>
      <c r="E15" s="115">
        <f>SUM(R15:U15)</f>
        <v>0</v>
      </c>
      <c r="F15" s="115">
        <f>SUM(V15:Y15)</f>
        <v>0</v>
      </c>
      <c r="G15" s="115">
        <v>0</v>
      </c>
      <c r="H15" s="115">
        <f t="shared" si="2"/>
        <v>0</v>
      </c>
      <c r="I15" s="116">
        <v>0</v>
      </c>
      <c r="J15" s="102"/>
      <c r="K15" s="41"/>
      <c r="L15" s="41"/>
      <c r="M15" s="19"/>
      <c r="N15" s="40"/>
      <c r="O15" s="40">
        <f t="shared" si="3"/>
        <v>0</v>
      </c>
      <c r="P15" s="40">
        <f t="shared" si="3"/>
        <v>0</v>
      </c>
      <c r="Q15" s="40">
        <f t="shared" si="3"/>
        <v>0</v>
      </c>
      <c r="R15" s="41"/>
      <c r="S15" s="41"/>
      <c r="T15" s="41"/>
      <c r="U15" s="41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38"/>
    </row>
    <row r="16" spans="1:38" s="39" customFormat="1" ht="26.25" customHeight="1">
      <c r="A16" s="5">
        <v>6</v>
      </c>
      <c r="B16" s="18" t="s">
        <v>112</v>
      </c>
      <c r="C16" s="61">
        <f t="shared" si="4"/>
        <v>0</v>
      </c>
      <c r="D16" s="115"/>
      <c r="E16" s="115">
        <f t="shared" si="1"/>
        <v>0</v>
      </c>
      <c r="F16" s="115">
        <f t="shared" si="5"/>
        <v>0</v>
      </c>
      <c r="G16" s="115">
        <v>0</v>
      </c>
      <c r="H16" s="115">
        <f t="shared" si="2"/>
        <v>0</v>
      </c>
      <c r="I16" s="116">
        <v>0</v>
      </c>
      <c r="J16" s="102"/>
      <c r="K16" s="41"/>
      <c r="L16" s="41"/>
      <c r="M16" s="19"/>
      <c r="N16" s="40"/>
      <c r="O16" s="40">
        <f t="shared" si="3"/>
        <v>0</v>
      </c>
      <c r="P16" s="40">
        <f t="shared" si="3"/>
        <v>0</v>
      </c>
      <c r="Q16" s="40">
        <f t="shared" si="3"/>
        <v>0</v>
      </c>
      <c r="R16" s="41"/>
      <c r="S16" s="41"/>
      <c r="T16" s="41"/>
      <c r="U16" s="41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38"/>
    </row>
    <row r="17" spans="1:38" s="39" customFormat="1" ht="27" customHeight="1">
      <c r="A17" s="6">
        <v>7</v>
      </c>
      <c r="B17" s="18" t="s">
        <v>147</v>
      </c>
      <c r="C17" s="61">
        <f t="shared" si="4"/>
        <v>0</v>
      </c>
      <c r="D17" s="115">
        <f t="shared" ref="D17:D29" si="6">C17+G17-E17-F17-I17</f>
        <v>0</v>
      </c>
      <c r="E17" s="115">
        <f t="shared" si="1"/>
        <v>0</v>
      </c>
      <c r="F17" s="115">
        <f t="shared" si="5"/>
        <v>0</v>
      </c>
      <c r="G17" s="115">
        <f>SUM(Z17:AC17)</f>
        <v>0</v>
      </c>
      <c r="H17" s="115">
        <f t="shared" si="2"/>
        <v>0</v>
      </c>
      <c r="I17" s="116">
        <v>0</v>
      </c>
      <c r="J17" s="102"/>
      <c r="K17" s="41"/>
      <c r="L17" s="41"/>
      <c r="M17" s="20"/>
      <c r="N17" s="40">
        <f t="shared" si="3"/>
        <v>0</v>
      </c>
      <c r="O17" s="40">
        <f t="shared" si="3"/>
        <v>0</v>
      </c>
      <c r="P17" s="40">
        <f t="shared" si="3"/>
        <v>0</v>
      </c>
      <c r="Q17" s="40">
        <f t="shared" si="3"/>
        <v>0</v>
      </c>
      <c r="R17" s="41"/>
      <c r="S17" s="41"/>
      <c r="T17" s="41"/>
      <c r="U17" s="41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38"/>
    </row>
    <row r="18" spans="1:38" s="39" customFormat="1" ht="27" customHeight="1">
      <c r="A18" s="5">
        <v>8</v>
      </c>
      <c r="B18" s="18" t="s">
        <v>113</v>
      </c>
      <c r="C18" s="61">
        <f>SUM(J18:M18)</f>
        <v>0</v>
      </c>
      <c r="D18" s="115">
        <f t="shared" si="6"/>
        <v>0</v>
      </c>
      <c r="E18" s="115">
        <f>SUM(R18:U18)</f>
        <v>0</v>
      </c>
      <c r="F18" s="115">
        <f>SUM(V18:Y18)</f>
        <v>0</v>
      </c>
      <c r="G18" s="115">
        <v>0</v>
      </c>
      <c r="H18" s="115">
        <f>SUM(AD18:AG18)</f>
        <v>0</v>
      </c>
      <c r="I18" s="116">
        <v>0</v>
      </c>
      <c r="J18" s="102"/>
      <c r="K18" s="41"/>
      <c r="L18" s="41"/>
      <c r="M18" s="20"/>
      <c r="N18" s="40">
        <f t="shared" si="3"/>
        <v>0</v>
      </c>
      <c r="O18" s="40">
        <f t="shared" si="3"/>
        <v>0</v>
      </c>
      <c r="P18" s="40">
        <f t="shared" si="3"/>
        <v>0</v>
      </c>
      <c r="Q18" s="40">
        <f t="shared" si="3"/>
        <v>0</v>
      </c>
      <c r="R18" s="41"/>
      <c r="S18" s="41"/>
      <c r="T18" s="41"/>
      <c r="U18" s="41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38"/>
    </row>
    <row r="19" spans="1:38" s="39" customFormat="1" ht="24.75" customHeight="1">
      <c r="A19" s="5">
        <v>9</v>
      </c>
      <c r="B19" s="18" t="s">
        <v>148</v>
      </c>
      <c r="C19" s="61">
        <f t="shared" si="4"/>
        <v>0</v>
      </c>
      <c r="D19" s="115">
        <f t="shared" si="6"/>
        <v>0</v>
      </c>
      <c r="E19" s="115">
        <f t="shared" si="1"/>
        <v>0</v>
      </c>
      <c r="F19" s="115">
        <f t="shared" si="5"/>
        <v>0</v>
      </c>
      <c r="G19" s="115">
        <v>0</v>
      </c>
      <c r="H19" s="115">
        <f t="shared" si="2"/>
        <v>0</v>
      </c>
      <c r="I19" s="116">
        <v>0</v>
      </c>
      <c r="J19" s="102"/>
      <c r="K19" s="41"/>
      <c r="L19" s="41"/>
      <c r="M19" s="20"/>
      <c r="N19" s="40">
        <f t="shared" si="3"/>
        <v>0</v>
      </c>
      <c r="O19" s="40">
        <f t="shared" si="3"/>
        <v>0</v>
      </c>
      <c r="P19" s="40">
        <f t="shared" si="3"/>
        <v>0</v>
      </c>
      <c r="Q19" s="40">
        <f t="shared" si="3"/>
        <v>0</v>
      </c>
      <c r="R19" s="41"/>
      <c r="S19" s="41"/>
      <c r="T19" s="41"/>
      <c r="U19" s="41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38"/>
    </row>
    <row r="20" spans="1:38" s="39" customFormat="1" ht="27.75" customHeight="1">
      <c r="A20" s="6">
        <v>10</v>
      </c>
      <c r="B20" s="18" t="s">
        <v>149</v>
      </c>
      <c r="C20" s="61">
        <v>0</v>
      </c>
      <c r="D20" s="115">
        <f t="shared" si="6"/>
        <v>0</v>
      </c>
      <c r="E20" s="115">
        <f t="shared" si="1"/>
        <v>0</v>
      </c>
      <c r="F20" s="115">
        <f t="shared" si="5"/>
        <v>0</v>
      </c>
      <c r="G20" s="115">
        <f>SUM(Z20:AC20)</f>
        <v>0</v>
      </c>
      <c r="H20" s="115">
        <f t="shared" si="2"/>
        <v>0</v>
      </c>
      <c r="I20" s="116">
        <v>0</v>
      </c>
      <c r="J20" s="102"/>
      <c r="K20" s="41"/>
      <c r="L20" s="41"/>
      <c r="M20" s="20"/>
      <c r="N20" s="40">
        <f t="shared" si="3"/>
        <v>0</v>
      </c>
      <c r="O20" s="40">
        <f t="shared" si="3"/>
        <v>0</v>
      </c>
      <c r="P20" s="40">
        <f t="shared" si="3"/>
        <v>0</v>
      </c>
      <c r="Q20" s="40">
        <f t="shared" si="3"/>
        <v>0</v>
      </c>
      <c r="R20" s="41"/>
      <c r="S20" s="41"/>
      <c r="T20" s="41"/>
      <c r="U20" s="41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38"/>
    </row>
    <row r="21" spans="1:38" s="39" customFormat="1" ht="15.75" customHeight="1">
      <c r="A21" s="5">
        <v>11</v>
      </c>
      <c r="B21" s="18" t="s">
        <v>139</v>
      </c>
      <c r="C21" s="61">
        <f t="shared" si="4"/>
        <v>0</v>
      </c>
      <c r="D21" s="115">
        <v>35</v>
      </c>
      <c r="E21" s="115">
        <f t="shared" si="1"/>
        <v>0</v>
      </c>
      <c r="F21" s="115">
        <v>0</v>
      </c>
      <c r="G21" s="115">
        <v>0</v>
      </c>
      <c r="H21" s="115">
        <f t="shared" si="2"/>
        <v>0</v>
      </c>
      <c r="I21" s="116">
        <v>0</v>
      </c>
      <c r="J21" s="102"/>
      <c r="K21" s="41"/>
      <c r="L21" s="41"/>
      <c r="M21" s="20"/>
      <c r="N21" s="40">
        <v>35</v>
      </c>
      <c r="O21" s="40">
        <f t="shared" si="3"/>
        <v>0</v>
      </c>
      <c r="P21" s="40">
        <f t="shared" si="3"/>
        <v>0</v>
      </c>
      <c r="Q21" s="40">
        <f t="shared" si="3"/>
        <v>0</v>
      </c>
      <c r="R21" s="41"/>
      <c r="S21" s="41"/>
      <c r="T21" s="41"/>
      <c r="U21" s="41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38"/>
    </row>
    <row r="22" spans="1:38" s="39" customFormat="1" ht="25.5" customHeight="1">
      <c r="A22" s="6">
        <v>12</v>
      </c>
      <c r="B22" s="18" t="s">
        <v>150</v>
      </c>
      <c r="C22" s="61">
        <f t="shared" si="4"/>
        <v>0</v>
      </c>
      <c r="D22" s="115">
        <f t="shared" si="6"/>
        <v>0</v>
      </c>
      <c r="E22" s="115">
        <f t="shared" si="1"/>
        <v>0</v>
      </c>
      <c r="F22" s="115">
        <f t="shared" si="5"/>
        <v>0</v>
      </c>
      <c r="G22" s="115">
        <v>0</v>
      </c>
      <c r="H22" s="115">
        <f t="shared" si="2"/>
        <v>0</v>
      </c>
      <c r="I22" s="116">
        <v>0</v>
      </c>
      <c r="J22" s="102"/>
      <c r="K22" s="41"/>
      <c r="L22" s="41"/>
      <c r="M22" s="20"/>
      <c r="N22" s="40">
        <f t="shared" si="3"/>
        <v>0</v>
      </c>
      <c r="O22" s="40">
        <f t="shared" si="3"/>
        <v>0</v>
      </c>
      <c r="P22" s="40">
        <f t="shared" si="3"/>
        <v>0</v>
      </c>
      <c r="Q22" s="40">
        <f t="shared" si="3"/>
        <v>0</v>
      </c>
      <c r="R22" s="41"/>
      <c r="S22" s="41"/>
      <c r="T22" s="41"/>
      <c r="U22" s="41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38"/>
    </row>
    <row r="23" spans="1:38" s="39" customFormat="1" ht="25.5" customHeight="1">
      <c r="A23" s="5">
        <v>13</v>
      </c>
      <c r="B23" s="18" t="s">
        <v>102</v>
      </c>
      <c r="C23" s="61">
        <f t="shared" si="4"/>
        <v>0</v>
      </c>
      <c r="D23" s="115">
        <v>0</v>
      </c>
      <c r="E23" s="115">
        <f t="shared" si="1"/>
        <v>0</v>
      </c>
      <c r="F23" s="115">
        <v>0</v>
      </c>
      <c r="G23" s="115">
        <v>0</v>
      </c>
      <c r="H23" s="115">
        <f t="shared" si="2"/>
        <v>0</v>
      </c>
      <c r="I23" s="116">
        <v>0</v>
      </c>
      <c r="J23" s="102"/>
      <c r="K23" s="41"/>
      <c r="L23" s="41"/>
      <c r="M23" s="20"/>
      <c r="N23" s="40">
        <f t="shared" si="3"/>
        <v>0</v>
      </c>
      <c r="O23" s="40">
        <f t="shared" si="3"/>
        <v>0</v>
      </c>
      <c r="P23" s="40">
        <f t="shared" si="3"/>
        <v>0</v>
      </c>
      <c r="Q23" s="40">
        <f t="shared" si="3"/>
        <v>0</v>
      </c>
      <c r="R23" s="41"/>
      <c r="S23" s="41"/>
      <c r="T23" s="41"/>
      <c r="U23" s="41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38"/>
    </row>
    <row r="24" spans="1:38" s="39" customFormat="1" ht="26.25" customHeight="1">
      <c r="A24" s="6">
        <v>14</v>
      </c>
      <c r="B24" s="18" t="s">
        <v>151</v>
      </c>
      <c r="C24" s="61">
        <f t="shared" si="4"/>
        <v>0</v>
      </c>
      <c r="D24" s="115">
        <f t="shared" si="6"/>
        <v>0</v>
      </c>
      <c r="E24" s="115">
        <f t="shared" si="1"/>
        <v>0</v>
      </c>
      <c r="F24" s="115">
        <f t="shared" si="5"/>
        <v>0</v>
      </c>
      <c r="G24" s="115">
        <v>0</v>
      </c>
      <c r="H24" s="115">
        <f t="shared" si="2"/>
        <v>0</v>
      </c>
      <c r="I24" s="116">
        <f>AH24</f>
        <v>0</v>
      </c>
      <c r="J24" s="102"/>
      <c r="K24" s="41"/>
      <c r="L24" s="41"/>
      <c r="M24" s="20"/>
      <c r="N24" s="40">
        <f t="shared" si="3"/>
        <v>0</v>
      </c>
      <c r="O24" s="40">
        <f t="shared" si="3"/>
        <v>0</v>
      </c>
      <c r="P24" s="40">
        <f t="shared" si="3"/>
        <v>0</v>
      </c>
      <c r="Q24" s="40">
        <f t="shared" si="3"/>
        <v>0</v>
      </c>
      <c r="R24" s="41"/>
      <c r="S24" s="41"/>
      <c r="T24" s="41"/>
      <c r="U24" s="41"/>
      <c r="V24" s="42"/>
      <c r="W24" s="42"/>
      <c r="X24" s="42"/>
      <c r="Y24" s="42"/>
      <c r="Z24" s="42">
        <v>0</v>
      </c>
      <c r="AA24" s="42"/>
      <c r="AB24" s="42"/>
      <c r="AC24" s="42"/>
      <c r="AD24" s="42"/>
      <c r="AE24" s="42"/>
      <c r="AF24" s="42"/>
      <c r="AG24" s="42"/>
      <c r="AH24" s="42">
        <v>0</v>
      </c>
      <c r="AI24" s="42"/>
      <c r="AJ24" s="42"/>
      <c r="AK24" s="42"/>
      <c r="AL24" s="38"/>
    </row>
    <row r="25" spans="1:38" s="39" customFormat="1" ht="16.5" customHeight="1">
      <c r="A25" s="5">
        <v>15</v>
      </c>
      <c r="B25" s="18" t="s">
        <v>124</v>
      </c>
      <c r="C25" s="61">
        <f t="shared" si="4"/>
        <v>0</v>
      </c>
      <c r="D25" s="115">
        <f t="shared" si="6"/>
        <v>0</v>
      </c>
      <c r="E25" s="115">
        <f t="shared" si="1"/>
        <v>0</v>
      </c>
      <c r="F25" s="115">
        <f t="shared" si="5"/>
        <v>0</v>
      </c>
      <c r="G25" s="115">
        <v>0</v>
      </c>
      <c r="H25" s="115">
        <f t="shared" si="2"/>
        <v>0</v>
      </c>
      <c r="I25" s="116">
        <f t="shared" ref="I25:I30" si="7">SUM(AH25:AK25)</f>
        <v>0</v>
      </c>
      <c r="J25" s="102"/>
      <c r="K25" s="41"/>
      <c r="L25" s="41"/>
      <c r="M25" s="20"/>
      <c r="N25" s="40">
        <f t="shared" si="3"/>
        <v>0</v>
      </c>
      <c r="O25" s="40">
        <f t="shared" si="3"/>
        <v>0</v>
      </c>
      <c r="P25" s="40">
        <f t="shared" si="3"/>
        <v>0</v>
      </c>
      <c r="Q25" s="40">
        <f t="shared" si="3"/>
        <v>0</v>
      </c>
      <c r="R25" s="41"/>
      <c r="S25" s="41"/>
      <c r="T25" s="41"/>
      <c r="U25" s="41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38"/>
    </row>
    <row r="26" spans="1:38" s="39" customFormat="1" ht="16.5" customHeight="1">
      <c r="A26" s="6">
        <v>16</v>
      </c>
      <c r="B26" s="18" t="s">
        <v>152</v>
      </c>
      <c r="C26" s="61">
        <v>0</v>
      </c>
      <c r="D26" s="115">
        <v>0</v>
      </c>
      <c r="E26" s="115">
        <f t="shared" si="1"/>
        <v>0</v>
      </c>
      <c r="F26" s="115">
        <f t="shared" si="5"/>
        <v>0</v>
      </c>
      <c r="G26" s="115">
        <v>0</v>
      </c>
      <c r="H26" s="115">
        <f t="shared" si="2"/>
        <v>0</v>
      </c>
      <c r="I26" s="116">
        <f>AH26</f>
        <v>0</v>
      </c>
      <c r="J26" s="108"/>
      <c r="K26" s="43"/>
      <c r="L26" s="43"/>
      <c r="M26" s="20"/>
      <c r="N26" s="40">
        <f t="shared" si="3"/>
        <v>0</v>
      </c>
      <c r="O26" s="40">
        <f t="shared" si="3"/>
        <v>0</v>
      </c>
      <c r="P26" s="40">
        <f t="shared" si="3"/>
        <v>0</v>
      </c>
      <c r="Q26" s="40">
        <f t="shared" si="3"/>
        <v>0</v>
      </c>
      <c r="R26" s="43"/>
      <c r="S26" s="43"/>
      <c r="T26" s="43"/>
      <c r="U26" s="43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38"/>
    </row>
    <row r="27" spans="1:38" s="39" customFormat="1" ht="16.5" customHeight="1">
      <c r="A27" s="5">
        <v>17</v>
      </c>
      <c r="B27" s="18" t="s">
        <v>153</v>
      </c>
      <c r="C27" s="61">
        <v>0</v>
      </c>
      <c r="D27" s="115">
        <v>0</v>
      </c>
      <c r="E27" s="115">
        <f t="shared" si="1"/>
        <v>0</v>
      </c>
      <c r="F27" s="115">
        <v>0</v>
      </c>
      <c r="G27" s="115">
        <f>Z27</f>
        <v>0</v>
      </c>
      <c r="H27" s="115">
        <f t="shared" si="2"/>
        <v>0</v>
      </c>
      <c r="I27" s="116"/>
      <c r="J27" s="108"/>
      <c r="K27" s="43"/>
      <c r="L27" s="43"/>
      <c r="M27" s="20"/>
      <c r="N27" s="40"/>
      <c r="O27" s="40">
        <f t="shared" si="3"/>
        <v>0</v>
      </c>
      <c r="P27" s="40">
        <f t="shared" si="3"/>
        <v>0</v>
      </c>
      <c r="Q27" s="40">
        <f t="shared" si="3"/>
        <v>0</v>
      </c>
      <c r="R27" s="43"/>
      <c r="S27" s="43"/>
      <c r="T27" s="43"/>
      <c r="U27" s="43"/>
      <c r="V27" s="44"/>
      <c r="W27" s="44"/>
      <c r="X27" s="44"/>
      <c r="Y27" s="44"/>
      <c r="Z27" s="44">
        <v>0</v>
      </c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38"/>
    </row>
    <row r="28" spans="1:38" s="39" customFormat="1" ht="25.5" customHeight="1">
      <c r="A28" s="6">
        <v>18</v>
      </c>
      <c r="B28" s="18" t="s">
        <v>101</v>
      </c>
      <c r="C28" s="61">
        <f t="shared" si="4"/>
        <v>0</v>
      </c>
      <c r="D28" s="115">
        <v>0</v>
      </c>
      <c r="E28" s="115">
        <f t="shared" si="1"/>
        <v>0</v>
      </c>
      <c r="F28" s="115">
        <v>0</v>
      </c>
      <c r="G28" s="115"/>
      <c r="H28" s="115">
        <f t="shared" si="2"/>
        <v>0</v>
      </c>
      <c r="I28" s="116"/>
      <c r="J28" s="108"/>
      <c r="K28" s="43"/>
      <c r="L28" s="43"/>
      <c r="M28" s="20"/>
      <c r="N28" s="40">
        <f t="shared" si="3"/>
        <v>0</v>
      </c>
      <c r="O28" s="40">
        <f t="shared" si="3"/>
        <v>0</v>
      </c>
      <c r="P28" s="40">
        <f t="shared" si="3"/>
        <v>0</v>
      </c>
      <c r="Q28" s="40">
        <f t="shared" si="3"/>
        <v>0</v>
      </c>
      <c r="R28" s="43"/>
      <c r="S28" s="43"/>
      <c r="T28" s="43"/>
      <c r="U28" s="43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38"/>
    </row>
    <row r="29" spans="1:38" s="39" customFormat="1" ht="15.75" customHeight="1">
      <c r="A29" s="5">
        <v>19</v>
      </c>
      <c r="B29" s="18" t="s">
        <v>114</v>
      </c>
      <c r="C29" s="61">
        <f t="shared" si="4"/>
        <v>0</v>
      </c>
      <c r="D29" s="115">
        <f t="shared" si="6"/>
        <v>0</v>
      </c>
      <c r="E29" s="115">
        <f t="shared" si="1"/>
        <v>0</v>
      </c>
      <c r="F29" s="115">
        <f t="shared" si="5"/>
        <v>0</v>
      </c>
      <c r="G29" s="115">
        <f>SUM(Z29:AC29)</f>
        <v>0</v>
      </c>
      <c r="H29" s="115">
        <f t="shared" si="2"/>
        <v>0</v>
      </c>
      <c r="I29" s="116">
        <f t="shared" si="7"/>
        <v>0</v>
      </c>
      <c r="J29" s="108"/>
      <c r="K29" s="43"/>
      <c r="L29" s="43"/>
      <c r="M29" s="20"/>
      <c r="N29" s="40">
        <f t="shared" si="3"/>
        <v>0</v>
      </c>
      <c r="O29" s="40">
        <f t="shared" si="3"/>
        <v>0</v>
      </c>
      <c r="P29" s="40">
        <f t="shared" si="3"/>
        <v>0</v>
      </c>
      <c r="Q29" s="40">
        <f t="shared" si="3"/>
        <v>0</v>
      </c>
      <c r="R29" s="43"/>
      <c r="S29" s="43"/>
      <c r="T29" s="43"/>
      <c r="U29" s="43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38"/>
    </row>
    <row r="30" spans="1:38" s="39" customFormat="1" ht="15.75" customHeight="1">
      <c r="A30" s="45">
        <v>20</v>
      </c>
      <c r="B30" s="46" t="s">
        <v>155</v>
      </c>
      <c r="C30" s="72">
        <f t="shared" si="4"/>
        <v>0</v>
      </c>
      <c r="D30" s="117"/>
      <c r="E30" s="118">
        <f t="shared" si="1"/>
        <v>0</v>
      </c>
      <c r="F30" s="118">
        <f t="shared" si="5"/>
        <v>0</v>
      </c>
      <c r="G30" s="118"/>
      <c r="H30" s="118">
        <f t="shared" si="2"/>
        <v>0</v>
      </c>
      <c r="I30" s="119">
        <f t="shared" si="7"/>
        <v>0</v>
      </c>
      <c r="J30" s="103"/>
      <c r="K30" s="48"/>
      <c r="L30" s="106"/>
      <c r="M30" s="21"/>
      <c r="N30" s="47">
        <f t="shared" si="3"/>
        <v>0</v>
      </c>
      <c r="O30" s="47">
        <f t="shared" si="3"/>
        <v>0</v>
      </c>
      <c r="P30" s="47">
        <f t="shared" si="3"/>
        <v>0</v>
      </c>
      <c r="Q30" s="47">
        <f t="shared" si="3"/>
        <v>0</v>
      </c>
      <c r="R30" s="48"/>
      <c r="S30" s="48"/>
      <c r="T30" s="48"/>
      <c r="U30" s="48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38"/>
    </row>
    <row r="31" spans="1:38" s="39" customFormat="1" ht="15.75" customHeight="1">
      <c r="A31" s="50"/>
      <c r="B31" s="51"/>
      <c r="C31" s="52"/>
      <c r="D31" s="52"/>
      <c r="E31" s="52"/>
      <c r="F31" s="52"/>
      <c r="G31" s="52"/>
      <c r="H31" s="52"/>
      <c r="I31" s="52"/>
      <c r="J31" s="53"/>
      <c r="K31" s="53"/>
      <c r="L31" s="53"/>
      <c r="M31" s="54"/>
      <c r="N31" s="52"/>
      <c r="O31" s="52"/>
      <c r="P31" s="52"/>
      <c r="Q31" s="52"/>
      <c r="R31" s="53"/>
      <c r="S31" s="53"/>
      <c r="T31" s="53"/>
      <c r="U31" s="53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95"/>
    </row>
    <row r="32" spans="1:38" s="30" customFormat="1" ht="12.75" customHeight="1">
      <c r="B32" s="58" t="s">
        <v>115</v>
      </c>
      <c r="C32" s="30" t="s">
        <v>116</v>
      </c>
      <c r="L32" s="56"/>
      <c r="M32" s="57"/>
    </row>
    <row r="33" spans="2:21" s="30" customFormat="1" ht="12.75" customHeight="1">
      <c r="B33" s="58"/>
      <c r="C33" s="30" t="s">
        <v>117</v>
      </c>
      <c r="L33" s="56"/>
      <c r="M33" s="57"/>
    </row>
    <row r="34" spans="2:21" s="30" customFormat="1" ht="24.75" customHeight="1">
      <c r="B34" s="120" t="s">
        <v>100</v>
      </c>
      <c r="C34" s="121"/>
      <c r="D34" s="121"/>
      <c r="E34" s="121"/>
      <c r="F34" s="121"/>
      <c r="G34" s="121"/>
      <c r="H34" s="121" t="s">
        <v>159</v>
      </c>
      <c r="I34" s="121"/>
      <c r="J34" s="1"/>
      <c r="K34" s="1"/>
      <c r="L34" s="56"/>
      <c r="M34" s="57"/>
      <c r="Q34" s="110"/>
    </row>
    <row r="35" spans="2:21" s="30" customFormat="1" ht="10.5" customHeight="1">
      <c r="B35" s="58"/>
      <c r="L35" s="56"/>
      <c r="M35" s="57"/>
    </row>
    <row r="36" spans="2:21" s="30" customFormat="1" ht="12.75" customHeight="1">
      <c r="L36" s="56"/>
      <c r="M36" s="57"/>
    </row>
    <row r="37" spans="2:21" ht="23.25" customHeight="1">
      <c r="C37" s="59"/>
      <c r="L37" s="94"/>
      <c r="M37" s="74"/>
    </row>
    <row r="38" spans="2:21" s="2" customFormat="1" ht="20.25" customHeight="1"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</row>
    <row r="39" spans="2:21" s="2" customFormat="1" ht="15.75" customHeight="1"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</row>
  </sheetData>
  <mergeCells count="18">
    <mergeCell ref="A12:A13"/>
    <mergeCell ref="A10:A11"/>
    <mergeCell ref="A4:A6"/>
    <mergeCell ref="B4:B6"/>
    <mergeCell ref="J4:Q4"/>
    <mergeCell ref="J5:M5"/>
    <mergeCell ref="AH4:AK5"/>
    <mergeCell ref="C5:D5"/>
    <mergeCell ref="E5:E6"/>
    <mergeCell ref="F5:F6"/>
    <mergeCell ref="G5:H5"/>
    <mergeCell ref="AD5:AG5"/>
    <mergeCell ref="V4:Y5"/>
    <mergeCell ref="Z4:AG4"/>
    <mergeCell ref="I5:I6"/>
    <mergeCell ref="N5:Q5"/>
    <mergeCell ref="Z5:AC5"/>
    <mergeCell ref="R4:U5"/>
  </mergeCells>
  <phoneticPr fontId="2" type="noConversion"/>
  <printOptions horizontalCentered="1"/>
  <pageMargins left="0.24" right="0.3" top="0.70866141732283472" bottom="0.19685039370078741" header="0.31496062992125984" footer="0.51181102362204722"/>
  <pageSetup paperSize="9" scale="69" fitToHeight="2" orientation="landscape" horizontalDpi="4294967293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2</vt:i4>
      </vt:variant>
    </vt:vector>
  </HeadingPairs>
  <TitlesOfParts>
    <vt:vector size="5" baseType="lpstr">
      <vt:lpstr>Ф2</vt:lpstr>
      <vt:lpstr>Дод20</vt:lpstr>
      <vt:lpstr>Дод28</vt:lpstr>
      <vt:lpstr>Дод20!Область_друку</vt:lpstr>
      <vt:lpstr>Ф2!Область_друку</vt:lpstr>
    </vt:vector>
  </TitlesOfParts>
  <Company>УВП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v.selivanov</cp:lastModifiedBy>
  <cp:lastPrinted>2024-08-08T10:45:17Z</cp:lastPrinted>
  <dcterms:created xsi:type="dcterms:W3CDTF">2003-07-12T19:15:08Z</dcterms:created>
  <dcterms:modified xsi:type="dcterms:W3CDTF">2024-08-08T10:59:51Z</dcterms:modified>
</cp:coreProperties>
</file>