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155" tabRatio="1000" firstSheet="3" activeTab="16"/>
  </bookViews>
  <sheets>
    <sheet name="РОЗДІЛ V" sheetId="6" r:id="rId1"/>
    <sheet name="РОЗДІЛ V ШВір" sheetId="38" r:id="rId2"/>
    <sheet name="РОЗДІЛ V ШО" sheetId="39" r:id="rId3"/>
    <sheet name="РОЗДІЛ V ШШ" sheetId="40" r:id="rId4"/>
    <sheet name="РОЗДІЛ V ШК" sheetId="22" r:id="rId5"/>
    <sheet name="РОЗДІЛ V ШЛ" sheetId="19" r:id="rId6"/>
    <sheet name="РОЗДІЛ V ШС" sheetId="26" r:id="rId7"/>
    <sheet name="РОЗДІЛ V ХШін" sheetId="31" r:id="rId8"/>
    <sheet name="РОЗДІЛ V  ІФ" sheetId="10" r:id="rId9"/>
    <sheet name=" Розділ V Жит  " sheetId="12" r:id="rId10"/>
    <sheet name="РОЗДІЛ V Дон" sheetId="11" r:id="rId11"/>
    <sheet name="РОЗДІЛ V Він" sheetId="13" r:id="rId12"/>
    <sheet name="РОЗДІЛ V Вол" sheetId="14" r:id="rId13"/>
    <sheet name="РОЗДІЛ V Дн" sheetId="15" r:id="rId14"/>
    <sheet name="РОЗДІЛ V Запор" sheetId="16" r:id="rId15"/>
    <sheet name="РОЗДІЛ  V Закар" sheetId="9" r:id="rId16"/>
    <sheet name="РОЗДІЛ V Кіров" sheetId="17" r:id="rId17"/>
    <sheet name="РОЗДІЛ V Київс" sheetId="18" r:id="rId18"/>
    <sheet name="РОЗДІЛ V Луг" sheetId="20" r:id="rId19"/>
    <sheet name="РОЗДІЛ V Львів" sheetId="21" r:id="rId20"/>
    <sheet name="РОЗДІЛ V Київ" sheetId="23" r:id="rId21"/>
    <sheet name="РОЗДІЛ V Микол" sheetId="24" r:id="rId22"/>
    <sheet name="РОЗДІЛ V Одес" sheetId="25" r:id="rId23"/>
    <sheet name="РОЗДІЛ V Пол" sheetId="27" r:id="rId24"/>
    <sheet name="РОЗДІЛ V Рів" sheetId="28" r:id="rId25"/>
    <sheet name="РОЗДІЛ VСум" sheetId="29" r:id="rId26"/>
    <sheet name="РОЗДІЛ V Терн" sheetId="30" r:id="rId27"/>
    <sheet name="РОЗДІЛ V Хар" sheetId="32" r:id="rId28"/>
    <sheet name="РОЗДІЛ V Хер" sheetId="33" r:id="rId29"/>
    <sheet name="РОЗДІЛ V Хмел" sheetId="34" r:id="rId30"/>
    <sheet name="РОЗДІЛ V Чер" sheetId="35" r:id="rId31"/>
    <sheet name="РОЗДІЛ V Чернов" sheetId="36" r:id="rId32"/>
    <sheet name="РОЗДІЛ V Черн" sheetId="37" r:id="rId33"/>
  </sheets>
  <externalReferences>
    <externalReference r:id="rId34"/>
  </externalReferences>
  <definedNames>
    <definedName name="Print_Area_0" localSheetId="16">'РОЗДІЛ V Кіров'!$A$1:$G$51</definedName>
    <definedName name="_xlnm.Print_Area" localSheetId="9">' Розділ V Жит  '!$A$1:$G$51</definedName>
    <definedName name="_xlnm.Print_Area" localSheetId="15">'РОЗДІЛ  V Закар'!$A$1:$G$51</definedName>
    <definedName name="_xlnm.Print_Area" localSheetId="0">'РОЗДІЛ V'!$A$1:$G$51</definedName>
    <definedName name="_xlnm.Print_Area" localSheetId="8">'РОЗДІЛ V  ІФ'!$A$1:$G$51</definedName>
    <definedName name="_xlnm.Print_Area" localSheetId="11">'РОЗДІЛ V Він'!$A$1:$H$50</definedName>
    <definedName name="_xlnm.Print_Area" localSheetId="12">'РОЗДІЛ V Вол'!$A$1:$G$51</definedName>
    <definedName name="_xlnm.Print_Area" localSheetId="13">'РОЗДІЛ V Дн'!$A$1:$G$51</definedName>
    <definedName name="_xlnm.Print_Area" localSheetId="10">'РОЗДІЛ V Дон'!$A$1:$G$51</definedName>
    <definedName name="_xlnm.Print_Area" localSheetId="20">'РОЗДІЛ V Київ'!$A$1:$G$51</definedName>
    <definedName name="_xlnm.Print_Area" localSheetId="17">'РОЗДІЛ V Київс'!$A$1:$G$51</definedName>
    <definedName name="_xlnm.Print_Area" localSheetId="16">'РОЗДІЛ V Кіров'!$A$1:$G$51</definedName>
    <definedName name="_xlnm.Print_Area" localSheetId="18">'РОЗДІЛ V Луг'!$A$1:$G$51</definedName>
    <definedName name="_xlnm.Print_Area" localSheetId="19">'РОЗДІЛ V Львів'!$A$1:$G$51</definedName>
    <definedName name="_xlnm.Print_Area" localSheetId="22">'РОЗДІЛ V Одес'!$A$1:$G$51</definedName>
    <definedName name="_xlnm.Print_Area" localSheetId="23">'РОЗДІЛ V Пол'!$A$1:$G$52</definedName>
    <definedName name="_xlnm.Print_Area" localSheetId="24">'РОЗДІЛ V Рів'!$A$1:$G$51</definedName>
    <definedName name="_xlnm.Print_Area" localSheetId="26">'РОЗДІЛ V Терн'!$A$1:$G$51</definedName>
    <definedName name="_xlnm.Print_Area" localSheetId="27">'РОЗДІЛ V Хар'!$A$1:$V$51</definedName>
    <definedName name="_xlnm.Print_Area" localSheetId="28">'РОЗДІЛ V Хер'!$A$1:$G$51</definedName>
    <definedName name="_xlnm.Print_Area" localSheetId="29">'РОЗДІЛ V Хмел'!$A$1:$G$51</definedName>
    <definedName name="_xlnm.Print_Area" localSheetId="30">'РОЗДІЛ V Чер'!$A$1:$G$51</definedName>
    <definedName name="_xlnm.Print_Area" localSheetId="32">'РОЗДІЛ V Черн'!$A$1:$G$51</definedName>
    <definedName name="_xlnm.Print_Area" localSheetId="31">'РОЗДІЛ V Чернов'!$A$1:$G$51</definedName>
    <definedName name="_xlnm.Print_Area" localSheetId="25">'РОЗДІЛ VСум'!$A$1:$G$51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2" l="1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B8" i="40" l="1"/>
  <c r="B8" i="39"/>
  <c r="B8" i="38" l="1"/>
  <c r="D7" i="37" l="1"/>
  <c r="E7" i="37"/>
  <c r="F7" i="37"/>
  <c r="G7" i="37"/>
  <c r="D8" i="37"/>
  <c r="E8" i="37"/>
  <c r="F8" i="37"/>
  <c r="F6" i="37" s="1"/>
  <c r="G8" i="37"/>
  <c r="D9" i="37"/>
  <c r="E9" i="37"/>
  <c r="C9" i="37" s="1"/>
  <c r="F9" i="37"/>
  <c r="G9" i="37"/>
  <c r="C10" i="37"/>
  <c r="C11" i="37"/>
  <c r="D12" i="37"/>
  <c r="E12" i="37"/>
  <c r="F12" i="37"/>
  <c r="G12" i="37"/>
  <c r="C13" i="37"/>
  <c r="C14" i="37"/>
  <c r="D15" i="37"/>
  <c r="E15" i="37"/>
  <c r="F15" i="37"/>
  <c r="G15" i="37"/>
  <c r="C16" i="37"/>
  <c r="C17" i="37"/>
  <c r="D18" i="37"/>
  <c r="E18" i="37"/>
  <c r="F18" i="37"/>
  <c r="G18" i="37"/>
  <c r="C19" i="37"/>
  <c r="C20" i="37"/>
  <c r="D21" i="37"/>
  <c r="E21" i="37"/>
  <c r="F21" i="37"/>
  <c r="G21" i="37"/>
  <c r="C22" i="37"/>
  <c r="C23" i="37"/>
  <c r="D24" i="37"/>
  <c r="E24" i="37"/>
  <c r="F24" i="37"/>
  <c r="G24" i="37"/>
  <c r="C25" i="37"/>
  <c r="C26" i="37"/>
  <c r="D27" i="37"/>
  <c r="E27" i="37"/>
  <c r="F27" i="37"/>
  <c r="G27" i="37"/>
  <c r="C28" i="37"/>
  <c r="C29" i="37"/>
  <c r="D30" i="37"/>
  <c r="E30" i="37"/>
  <c r="F30" i="37"/>
  <c r="G30" i="37"/>
  <c r="C31" i="37"/>
  <c r="C32" i="37"/>
  <c r="D33" i="37"/>
  <c r="E33" i="37"/>
  <c r="C33" i="37" s="1"/>
  <c r="F33" i="37"/>
  <c r="G33" i="37"/>
  <c r="C34" i="37"/>
  <c r="C35" i="37"/>
  <c r="D36" i="37"/>
  <c r="E36" i="37"/>
  <c r="F36" i="37"/>
  <c r="G36" i="37"/>
  <c r="C37" i="37"/>
  <c r="C38" i="37"/>
  <c r="D39" i="37"/>
  <c r="E39" i="37"/>
  <c r="F39" i="37"/>
  <c r="G39" i="37"/>
  <c r="C40" i="37"/>
  <c r="C41" i="37"/>
  <c r="C15" i="37" l="1"/>
  <c r="C27" i="37"/>
  <c r="C39" i="37"/>
  <c r="C21" i="37"/>
  <c r="G6" i="37"/>
  <c r="E6" i="37"/>
  <c r="C36" i="37"/>
  <c r="C30" i="37"/>
  <c r="C24" i="37"/>
  <c r="C18" i="37"/>
  <c r="C12" i="37"/>
  <c r="C8" i="37"/>
  <c r="C7" i="37"/>
  <c r="D6" i="37"/>
  <c r="C6" i="37" s="1"/>
  <c r="D7" i="36" l="1"/>
  <c r="E7" i="36"/>
  <c r="F7" i="36"/>
  <c r="G7" i="36"/>
  <c r="D8" i="36"/>
  <c r="E8" i="36"/>
  <c r="F8" i="36"/>
  <c r="F6" i="36" s="1"/>
  <c r="G8" i="36"/>
  <c r="D9" i="36"/>
  <c r="E9" i="36"/>
  <c r="F9" i="36"/>
  <c r="G9" i="36"/>
  <c r="C10" i="36"/>
  <c r="C11" i="36"/>
  <c r="D12" i="36"/>
  <c r="E12" i="36"/>
  <c r="F12" i="36"/>
  <c r="G12" i="36"/>
  <c r="C13" i="36"/>
  <c r="C14" i="36"/>
  <c r="D15" i="36"/>
  <c r="E15" i="36"/>
  <c r="F15" i="36"/>
  <c r="G15" i="36"/>
  <c r="C16" i="36"/>
  <c r="C17" i="36"/>
  <c r="D18" i="36"/>
  <c r="E18" i="36"/>
  <c r="F18" i="36"/>
  <c r="G18" i="36"/>
  <c r="C19" i="36"/>
  <c r="C20" i="36"/>
  <c r="D21" i="36"/>
  <c r="E21" i="36"/>
  <c r="F21" i="36"/>
  <c r="G21" i="36"/>
  <c r="C22" i="36"/>
  <c r="C23" i="36"/>
  <c r="D24" i="36"/>
  <c r="E24" i="36"/>
  <c r="F24" i="36"/>
  <c r="G24" i="36"/>
  <c r="C25" i="36"/>
  <c r="C26" i="36"/>
  <c r="D27" i="36"/>
  <c r="E27" i="36"/>
  <c r="F27" i="36"/>
  <c r="G27" i="36"/>
  <c r="C28" i="36"/>
  <c r="C29" i="36"/>
  <c r="D30" i="36"/>
  <c r="E30" i="36"/>
  <c r="F30" i="36"/>
  <c r="G30" i="36"/>
  <c r="C31" i="36"/>
  <c r="C32" i="36"/>
  <c r="D33" i="36"/>
  <c r="E33" i="36"/>
  <c r="F33" i="36"/>
  <c r="G33" i="36"/>
  <c r="C34" i="36"/>
  <c r="C35" i="36"/>
  <c r="D36" i="36"/>
  <c r="E36" i="36"/>
  <c r="F36" i="36"/>
  <c r="G36" i="36"/>
  <c r="C37" i="36"/>
  <c r="C38" i="36"/>
  <c r="D39" i="36"/>
  <c r="E39" i="36"/>
  <c r="F39" i="36"/>
  <c r="G39" i="36"/>
  <c r="C40" i="36"/>
  <c r="C41" i="36"/>
  <c r="C15" i="36" l="1"/>
  <c r="C27" i="36"/>
  <c r="C9" i="36"/>
  <c r="C21" i="36"/>
  <c r="C39" i="36"/>
  <c r="C33" i="36"/>
  <c r="G6" i="36"/>
  <c r="E6" i="36"/>
  <c r="C36" i="36"/>
  <c r="C30" i="36"/>
  <c r="C24" i="36"/>
  <c r="C18" i="36"/>
  <c r="C12" i="36"/>
  <c r="C8" i="36"/>
  <c r="C7" i="36"/>
  <c r="D6" i="36"/>
  <c r="C6" i="36" s="1"/>
  <c r="D7" i="35"/>
  <c r="E7" i="35"/>
  <c r="F7" i="35"/>
  <c r="G7" i="35"/>
  <c r="D8" i="35"/>
  <c r="E8" i="35"/>
  <c r="F8" i="35"/>
  <c r="F6" i="35" s="1"/>
  <c r="G8" i="35"/>
  <c r="D9" i="35"/>
  <c r="E9" i="35"/>
  <c r="F9" i="35"/>
  <c r="G9" i="35"/>
  <c r="C10" i="35"/>
  <c r="C11" i="35"/>
  <c r="D12" i="35"/>
  <c r="E12" i="35"/>
  <c r="F12" i="35"/>
  <c r="G12" i="35"/>
  <c r="C13" i="35"/>
  <c r="C14" i="35"/>
  <c r="D15" i="35"/>
  <c r="E15" i="35"/>
  <c r="F15" i="35"/>
  <c r="G15" i="35"/>
  <c r="C16" i="35"/>
  <c r="C17" i="35"/>
  <c r="D18" i="35"/>
  <c r="E18" i="35"/>
  <c r="F18" i="35"/>
  <c r="G18" i="35"/>
  <c r="C19" i="35"/>
  <c r="C20" i="35"/>
  <c r="D21" i="35"/>
  <c r="E21" i="35"/>
  <c r="F21" i="35"/>
  <c r="G21" i="35"/>
  <c r="C22" i="35"/>
  <c r="C23" i="35"/>
  <c r="D24" i="35"/>
  <c r="E24" i="35"/>
  <c r="F24" i="35"/>
  <c r="G24" i="35"/>
  <c r="C25" i="35"/>
  <c r="C26" i="35"/>
  <c r="D27" i="35"/>
  <c r="E27" i="35"/>
  <c r="F27" i="35"/>
  <c r="G27" i="35"/>
  <c r="C28" i="35"/>
  <c r="C29" i="35"/>
  <c r="D30" i="35"/>
  <c r="E30" i="35"/>
  <c r="F30" i="35"/>
  <c r="G30" i="35"/>
  <c r="C31" i="35"/>
  <c r="C32" i="35"/>
  <c r="D33" i="35"/>
  <c r="E33" i="35"/>
  <c r="F33" i="35"/>
  <c r="G33" i="35"/>
  <c r="C34" i="35"/>
  <c r="C35" i="35"/>
  <c r="D36" i="35"/>
  <c r="E36" i="35"/>
  <c r="F36" i="35"/>
  <c r="G36" i="35"/>
  <c r="C37" i="35"/>
  <c r="C38" i="35"/>
  <c r="D39" i="35"/>
  <c r="E39" i="35"/>
  <c r="F39" i="35"/>
  <c r="G39" i="35"/>
  <c r="C40" i="35"/>
  <c r="C41" i="35"/>
  <c r="D7" i="34"/>
  <c r="E7" i="34"/>
  <c r="F7" i="34"/>
  <c r="G7" i="34"/>
  <c r="D8" i="34"/>
  <c r="E8" i="34"/>
  <c r="F8" i="34"/>
  <c r="G8" i="34"/>
  <c r="D9" i="34"/>
  <c r="E9" i="34"/>
  <c r="F9" i="34"/>
  <c r="G9" i="34"/>
  <c r="C10" i="34"/>
  <c r="C11" i="34"/>
  <c r="D12" i="34"/>
  <c r="E12" i="34"/>
  <c r="F12" i="34"/>
  <c r="G12" i="34"/>
  <c r="C13" i="34"/>
  <c r="C14" i="34"/>
  <c r="D15" i="34"/>
  <c r="E15" i="34"/>
  <c r="C15" i="34" s="1"/>
  <c r="F15" i="34"/>
  <c r="G15" i="34"/>
  <c r="C16" i="34"/>
  <c r="C17" i="34"/>
  <c r="D18" i="34"/>
  <c r="E18" i="34"/>
  <c r="F18" i="34"/>
  <c r="G18" i="34"/>
  <c r="C19" i="34"/>
  <c r="C20" i="34"/>
  <c r="D21" i="34"/>
  <c r="E21" i="34"/>
  <c r="F21" i="34"/>
  <c r="G21" i="34"/>
  <c r="C22" i="34"/>
  <c r="C23" i="34"/>
  <c r="D24" i="34"/>
  <c r="E24" i="34"/>
  <c r="F24" i="34"/>
  <c r="G24" i="34"/>
  <c r="C25" i="34"/>
  <c r="C26" i="34"/>
  <c r="D27" i="34"/>
  <c r="E27" i="34"/>
  <c r="C27" i="34" s="1"/>
  <c r="F27" i="34"/>
  <c r="G27" i="34"/>
  <c r="C28" i="34"/>
  <c r="C29" i="34"/>
  <c r="D30" i="34"/>
  <c r="E30" i="34"/>
  <c r="F30" i="34"/>
  <c r="G30" i="34"/>
  <c r="C31" i="34"/>
  <c r="C32" i="34"/>
  <c r="D33" i="34"/>
  <c r="E33" i="34"/>
  <c r="F33" i="34"/>
  <c r="G33" i="34"/>
  <c r="C34" i="34"/>
  <c r="C35" i="34"/>
  <c r="D36" i="34"/>
  <c r="E36" i="34"/>
  <c r="F36" i="34"/>
  <c r="G36" i="34"/>
  <c r="C37" i="34"/>
  <c r="C38" i="34"/>
  <c r="D39" i="34"/>
  <c r="E39" i="34"/>
  <c r="C39" i="34" s="1"/>
  <c r="F39" i="34"/>
  <c r="G39" i="34"/>
  <c r="C40" i="34"/>
  <c r="C41" i="34"/>
  <c r="C39" i="35" l="1"/>
  <c r="C27" i="35"/>
  <c r="C15" i="35"/>
  <c r="C9" i="34"/>
  <c r="C21" i="34"/>
  <c r="C33" i="35"/>
  <c r="C9" i="35"/>
  <c r="C33" i="34"/>
  <c r="F6" i="34"/>
  <c r="C21" i="35"/>
  <c r="G6" i="34"/>
  <c r="E6" i="34"/>
  <c r="G6" i="35"/>
  <c r="E6" i="35"/>
  <c r="C36" i="34"/>
  <c r="C30" i="34"/>
  <c r="C24" i="34"/>
  <c r="C18" i="34"/>
  <c r="C12" i="34"/>
  <c r="C8" i="34"/>
  <c r="C36" i="35"/>
  <c r="C30" i="35"/>
  <c r="C24" i="35"/>
  <c r="C18" i="35"/>
  <c r="C12" i="35"/>
  <c r="C8" i="35"/>
  <c r="C7" i="35"/>
  <c r="D6" i="35"/>
  <c r="C6" i="35" s="1"/>
  <c r="C7" i="34"/>
  <c r="D6" i="34"/>
  <c r="D7" i="33"/>
  <c r="E7" i="33"/>
  <c r="F7" i="33"/>
  <c r="G7" i="33"/>
  <c r="D8" i="33"/>
  <c r="E8" i="33"/>
  <c r="F8" i="33"/>
  <c r="F6" i="33" s="1"/>
  <c r="G8" i="33"/>
  <c r="D9" i="33"/>
  <c r="E9" i="33"/>
  <c r="C9" i="33" s="1"/>
  <c r="F9" i="33"/>
  <c r="G9" i="33"/>
  <c r="C10" i="33"/>
  <c r="C11" i="33"/>
  <c r="D12" i="33"/>
  <c r="E12" i="33"/>
  <c r="F12" i="33"/>
  <c r="G12" i="33"/>
  <c r="C13" i="33"/>
  <c r="C14" i="33"/>
  <c r="D15" i="33"/>
  <c r="E15" i="33"/>
  <c r="F15" i="33"/>
  <c r="G15" i="33"/>
  <c r="C16" i="33"/>
  <c r="C17" i="33"/>
  <c r="D18" i="33"/>
  <c r="E18" i="33"/>
  <c r="F18" i="33"/>
  <c r="G18" i="33"/>
  <c r="C19" i="33"/>
  <c r="C20" i="33"/>
  <c r="D21" i="33"/>
  <c r="E21" i="33"/>
  <c r="F21" i="33"/>
  <c r="G21" i="33"/>
  <c r="C22" i="33"/>
  <c r="C23" i="33"/>
  <c r="D24" i="33"/>
  <c r="E24" i="33"/>
  <c r="F24" i="33"/>
  <c r="G24" i="33"/>
  <c r="C25" i="33"/>
  <c r="C26" i="33"/>
  <c r="D27" i="33"/>
  <c r="E27" i="33"/>
  <c r="F27" i="33"/>
  <c r="G27" i="33"/>
  <c r="C28" i="33"/>
  <c r="C29" i="33"/>
  <c r="D30" i="33"/>
  <c r="E30" i="33"/>
  <c r="F30" i="33"/>
  <c r="G30" i="33"/>
  <c r="C31" i="33"/>
  <c r="C32" i="33"/>
  <c r="D33" i="33"/>
  <c r="E33" i="33"/>
  <c r="C33" i="33" s="1"/>
  <c r="F33" i="33"/>
  <c r="G33" i="33"/>
  <c r="C34" i="33"/>
  <c r="C35" i="33"/>
  <c r="D36" i="33"/>
  <c r="E36" i="33"/>
  <c r="F36" i="33"/>
  <c r="G36" i="33"/>
  <c r="C37" i="33"/>
  <c r="C38" i="33"/>
  <c r="D39" i="33"/>
  <c r="E39" i="33"/>
  <c r="F39" i="33"/>
  <c r="G39" i="33"/>
  <c r="C40" i="33"/>
  <c r="C41" i="33"/>
  <c r="C6" i="34" l="1"/>
  <c r="C27" i="33"/>
  <c r="C15" i="33"/>
  <c r="C39" i="33"/>
  <c r="C21" i="33"/>
  <c r="G6" i="33"/>
  <c r="E6" i="33"/>
  <c r="C36" i="33"/>
  <c r="C30" i="33"/>
  <c r="C24" i="33"/>
  <c r="C18" i="33"/>
  <c r="C12" i="33"/>
  <c r="C8" i="33"/>
  <c r="C7" i="33"/>
  <c r="D6" i="33"/>
  <c r="C6" i="33" s="1"/>
  <c r="D7" i="32"/>
  <c r="E7" i="32"/>
  <c r="F7" i="32"/>
  <c r="G7" i="32"/>
  <c r="D8" i="32"/>
  <c r="E8" i="32"/>
  <c r="F8" i="32"/>
  <c r="F6" i="32" s="1"/>
  <c r="G8" i="32"/>
  <c r="D9" i="32"/>
  <c r="E9" i="32"/>
  <c r="F9" i="32"/>
  <c r="G9" i="32"/>
  <c r="C10" i="32"/>
  <c r="C11" i="32"/>
  <c r="D12" i="32"/>
  <c r="E12" i="32"/>
  <c r="F12" i="32"/>
  <c r="G12" i="32"/>
  <c r="C13" i="32"/>
  <c r="C14" i="32"/>
  <c r="D15" i="32"/>
  <c r="E15" i="32"/>
  <c r="F15" i="32"/>
  <c r="G15" i="32"/>
  <c r="C16" i="32"/>
  <c r="C17" i="32"/>
  <c r="D18" i="32"/>
  <c r="E18" i="32"/>
  <c r="F18" i="32"/>
  <c r="G18" i="32"/>
  <c r="C19" i="32"/>
  <c r="C20" i="32"/>
  <c r="D21" i="32"/>
  <c r="E21" i="32"/>
  <c r="F21" i="32"/>
  <c r="G21" i="32"/>
  <c r="C22" i="32"/>
  <c r="C23" i="32"/>
  <c r="D24" i="32"/>
  <c r="E24" i="32"/>
  <c r="F24" i="32"/>
  <c r="G24" i="32"/>
  <c r="C25" i="32"/>
  <c r="C26" i="32"/>
  <c r="D27" i="32"/>
  <c r="E27" i="32"/>
  <c r="F27" i="32"/>
  <c r="G27" i="32"/>
  <c r="C28" i="32"/>
  <c r="C29" i="32"/>
  <c r="D30" i="32"/>
  <c r="E30" i="32"/>
  <c r="F30" i="32"/>
  <c r="G30" i="32"/>
  <c r="C31" i="32"/>
  <c r="C32" i="32"/>
  <c r="D33" i="32"/>
  <c r="E33" i="32"/>
  <c r="F33" i="32"/>
  <c r="G33" i="32"/>
  <c r="C34" i="32"/>
  <c r="C35" i="32"/>
  <c r="D36" i="32"/>
  <c r="E36" i="32"/>
  <c r="F36" i="32"/>
  <c r="G36" i="32"/>
  <c r="C37" i="32"/>
  <c r="C38" i="32"/>
  <c r="D39" i="32"/>
  <c r="E39" i="32"/>
  <c r="F39" i="32"/>
  <c r="G39" i="32"/>
  <c r="C40" i="32"/>
  <c r="C41" i="32"/>
  <c r="B8" i="31"/>
  <c r="C9" i="32" l="1"/>
  <c r="C39" i="32"/>
  <c r="C33" i="32"/>
  <c r="C27" i="32"/>
  <c r="C21" i="32"/>
  <c r="C15" i="32"/>
  <c r="G6" i="32"/>
  <c r="E6" i="32"/>
  <c r="C36" i="32"/>
  <c r="C30" i="32"/>
  <c r="C24" i="32"/>
  <c r="C18" i="32"/>
  <c r="C12" i="32"/>
  <c r="C8" i="32"/>
  <c r="C7" i="32"/>
  <c r="D6" i="32"/>
  <c r="C6" i="32" s="1"/>
  <c r="D7" i="30"/>
  <c r="E7" i="30"/>
  <c r="F7" i="30"/>
  <c r="G7" i="30"/>
  <c r="D8" i="30"/>
  <c r="E8" i="30"/>
  <c r="F8" i="30"/>
  <c r="F6" i="30" s="1"/>
  <c r="G8" i="30"/>
  <c r="D9" i="30"/>
  <c r="E9" i="30"/>
  <c r="C9" i="30" s="1"/>
  <c r="F9" i="30"/>
  <c r="G9" i="30"/>
  <c r="C10" i="30"/>
  <c r="C11" i="30"/>
  <c r="D12" i="30"/>
  <c r="E12" i="30"/>
  <c r="F12" i="30"/>
  <c r="G12" i="30"/>
  <c r="C13" i="30"/>
  <c r="C14" i="30"/>
  <c r="D15" i="30"/>
  <c r="E15" i="30"/>
  <c r="F15" i="30"/>
  <c r="G15" i="30"/>
  <c r="C16" i="30"/>
  <c r="C17" i="30"/>
  <c r="D18" i="30"/>
  <c r="E18" i="30"/>
  <c r="F18" i="30"/>
  <c r="G18" i="30"/>
  <c r="C19" i="30"/>
  <c r="C20" i="30"/>
  <c r="D21" i="30"/>
  <c r="E21" i="30"/>
  <c r="C21" i="30" s="1"/>
  <c r="F21" i="30"/>
  <c r="G21" i="30"/>
  <c r="C22" i="30"/>
  <c r="C23" i="30"/>
  <c r="D24" i="30"/>
  <c r="E24" i="30"/>
  <c r="F24" i="30"/>
  <c r="G24" i="30"/>
  <c r="C25" i="30"/>
  <c r="C26" i="30"/>
  <c r="D27" i="30"/>
  <c r="E27" i="30"/>
  <c r="F27" i="30"/>
  <c r="G27" i="30"/>
  <c r="C28" i="30"/>
  <c r="C29" i="30"/>
  <c r="D30" i="30"/>
  <c r="E30" i="30"/>
  <c r="F30" i="30"/>
  <c r="G30" i="30"/>
  <c r="C31" i="30"/>
  <c r="C32" i="30"/>
  <c r="D33" i="30"/>
  <c r="E33" i="30"/>
  <c r="C33" i="30" s="1"/>
  <c r="F33" i="30"/>
  <c r="G33" i="30"/>
  <c r="C34" i="30"/>
  <c r="C35" i="30"/>
  <c r="D36" i="30"/>
  <c r="E36" i="30"/>
  <c r="F36" i="30"/>
  <c r="G36" i="30"/>
  <c r="C37" i="30"/>
  <c r="C38" i="30"/>
  <c r="D39" i="30"/>
  <c r="E39" i="30"/>
  <c r="F39" i="30"/>
  <c r="G39" i="30"/>
  <c r="C40" i="30"/>
  <c r="C41" i="30"/>
  <c r="C27" i="30" l="1"/>
  <c r="C15" i="30"/>
  <c r="C39" i="30"/>
  <c r="C36" i="30"/>
  <c r="C30" i="30"/>
  <c r="C24" i="30"/>
  <c r="C18" i="30"/>
  <c r="C12" i="30"/>
  <c r="C8" i="30"/>
  <c r="G6" i="30"/>
  <c r="E6" i="30"/>
  <c r="C7" i="30"/>
  <c r="D6" i="30"/>
  <c r="D7" i="29"/>
  <c r="E7" i="29"/>
  <c r="F7" i="29"/>
  <c r="G7" i="29"/>
  <c r="D8" i="29"/>
  <c r="E8" i="29"/>
  <c r="F8" i="29"/>
  <c r="G8" i="29"/>
  <c r="D9" i="29"/>
  <c r="E9" i="29"/>
  <c r="F9" i="29"/>
  <c r="G9" i="29"/>
  <c r="C10" i="29"/>
  <c r="C11" i="29"/>
  <c r="D12" i="29"/>
  <c r="E12" i="29"/>
  <c r="F12" i="29"/>
  <c r="G12" i="29"/>
  <c r="C13" i="29"/>
  <c r="C14" i="29"/>
  <c r="D15" i="29"/>
  <c r="E15" i="29"/>
  <c r="F15" i="29"/>
  <c r="G15" i="29"/>
  <c r="C16" i="29"/>
  <c r="C17" i="29"/>
  <c r="D18" i="29"/>
  <c r="E18" i="29"/>
  <c r="F18" i="29"/>
  <c r="G18" i="29"/>
  <c r="C19" i="29"/>
  <c r="C20" i="29"/>
  <c r="D21" i="29"/>
  <c r="E21" i="29"/>
  <c r="F21" i="29"/>
  <c r="G21" i="29"/>
  <c r="C22" i="29"/>
  <c r="C23" i="29"/>
  <c r="D24" i="29"/>
  <c r="E24" i="29"/>
  <c r="F24" i="29"/>
  <c r="G24" i="29"/>
  <c r="C25" i="29"/>
  <c r="C26" i="29"/>
  <c r="D27" i="29"/>
  <c r="E27" i="29"/>
  <c r="F27" i="29"/>
  <c r="G27" i="29"/>
  <c r="C28" i="29"/>
  <c r="C29" i="29"/>
  <c r="D30" i="29"/>
  <c r="E30" i="29"/>
  <c r="F30" i="29"/>
  <c r="G30" i="29"/>
  <c r="C31" i="29"/>
  <c r="C32" i="29"/>
  <c r="D33" i="29"/>
  <c r="E33" i="29"/>
  <c r="F33" i="29"/>
  <c r="G33" i="29"/>
  <c r="C34" i="29"/>
  <c r="C35" i="29"/>
  <c r="D36" i="29"/>
  <c r="E36" i="29"/>
  <c r="F36" i="29"/>
  <c r="G36" i="29"/>
  <c r="C37" i="29"/>
  <c r="C38" i="29"/>
  <c r="D39" i="29"/>
  <c r="E39" i="29"/>
  <c r="F39" i="29"/>
  <c r="G39" i="29"/>
  <c r="C40" i="29"/>
  <c r="C41" i="29"/>
  <c r="C9" i="29" l="1"/>
  <c r="C33" i="29"/>
  <c r="C6" i="30"/>
  <c r="F6" i="29"/>
  <c r="C27" i="29"/>
  <c r="C39" i="29"/>
  <c r="C21" i="29"/>
  <c r="C15" i="29"/>
  <c r="G6" i="29"/>
  <c r="E6" i="29"/>
  <c r="C36" i="29"/>
  <c r="C30" i="29"/>
  <c r="C24" i="29"/>
  <c r="C18" i="29"/>
  <c r="C12" i="29"/>
  <c r="C8" i="29"/>
  <c r="C7" i="29"/>
  <c r="D6" i="29"/>
  <c r="D7" i="28"/>
  <c r="E7" i="28"/>
  <c r="F7" i="28"/>
  <c r="G7" i="28"/>
  <c r="D8" i="28"/>
  <c r="E8" i="28"/>
  <c r="F8" i="28"/>
  <c r="G8" i="28"/>
  <c r="D9" i="28"/>
  <c r="E9" i="28"/>
  <c r="F9" i="28"/>
  <c r="G9" i="28"/>
  <c r="D12" i="28"/>
  <c r="E12" i="28"/>
  <c r="F12" i="28"/>
  <c r="G12" i="28"/>
  <c r="C13" i="28"/>
  <c r="C14" i="28"/>
  <c r="D15" i="28"/>
  <c r="E15" i="28"/>
  <c r="F15" i="28"/>
  <c r="G15" i="28"/>
  <c r="C16" i="28"/>
  <c r="C17" i="28"/>
  <c r="D18" i="28"/>
  <c r="E18" i="28"/>
  <c r="F18" i="28"/>
  <c r="G18" i="28"/>
  <c r="C19" i="28"/>
  <c r="C20" i="28"/>
  <c r="D21" i="28"/>
  <c r="E21" i="28"/>
  <c r="F21" i="28"/>
  <c r="G21" i="28"/>
  <c r="D24" i="28"/>
  <c r="E24" i="28"/>
  <c r="F24" i="28"/>
  <c r="G24" i="28"/>
  <c r="C25" i="28"/>
  <c r="C26" i="28"/>
  <c r="D27" i="28"/>
  <c r="E27" i="28"/>
  <c r="F27" i="28"/>
  <c r="G27" i="28"/>
  <c r="C28" i="28"/>
  <c r="C29" i="28"/>
  <c r="D30" i="28"/>
  <c r="E30" i="28"/>
  <c r="F30" i="28"/>
  <c r="G30" i="28"/>
  <c r="C31" i="28"/>
  <c r="C32" i="28"/>
  <c r="D33" i="28"/>
  <c r="E33" i="28"/>
  <c r="F33" i="28"/>
  <c r="G33" i="28"/>
  <c r="C34" i="28"/>
  <c r="C35" i="28"/>
  <c r="D36" i="28"/>
  <c r="E36" i="28"/>
  <c r="F36" i="28"/>
  <c r="G36" i="28"/>
  <c r="C37" i="28"/>
  <c r="C38" i="28"/>
  <c r="D39" i="28"/>
  <c r="E39" i="28"/>
  <c r="F39" i="28"/>
  <c r="G39" i="28"/>
  <c r="C40" i="28"/>
  <c r="C41" i="28"/>
  <c r="C36" i="28" l="1"/>
  <c r="C24" i="28"/>
  <c r="C30" i="28"/>
  <c r="C6" i="29"/>
  <c r="C15" i="28"/>
  <c r="G6" i="28"/>
  <c r="E6" i="28"/>
  <c r="C39" i="28"/>
  <c r="C33" i="28"/>
  <c r="C27" i="28"/>
  <c r="C18" i="28"/>
  <c r="C12" i="28"/>
  <c r="F6" i="28"/>
  <c r="D6" i="28"/>
  <c r="D7" i="27"/>
  <c r="E7" i="27"/>
  <c r="F7" i="27"/>
  <c r="G7" i="27"/>
  <c r="D8" i="27"/>
  <c r="E8" i="27"/>
  <c r="F8" i="27"/>
  <c r="G8" i="27"/>
  <c r="D9" i="27"/>
  <c r="E9" i="27"/>
  <c r="F9" i="27"/>
  <c r="G9" i="27"/>
  <c r="C10" i="27"/>
  <c r="C11" i="27"/>
  <c r="D12" i="27"/>
  <c r="E12" i="27"/>
  <c r="F12" i="27"/>
  <c r="G12" i="27"/>
  <c r="C13" i="27"/>
  <c r="C14" i="27"/>
  <c r="D15" i="27"/>
  <c r="E15" i="27"/>
  <c r="F15" i="27"/>
  <c r="G15" i="27"/>
  <c r="C16" i="27"/>
  <c r="C17" i="27"/>
  <c r="D18" i="27"/>
  <c r="E18" i="27"/>
  <c r="F18" i="27"/>
  <c r="G18" i="27"/>
  <c r="C19" i="27"/>
  <c r="C20" i="27"/>
  <c r="D21" i="27"/>
  <c r="E21" i="27"/>
  <c r="F21" i="27"/>
  <c r="G21" i="27"/>
  <c r="C22" i="27"/>
  <c r="C23" i="27"/>
  <c r="D24" i="27"/>
  <c r="E24" i="27"/>
  <c r="F24" i="27"/>
  <c r="G24" i="27"/>
  <c r="C25" i="27"/>
  <c r="C26" i="27"/>
  <c r="D27" i="27"/>
  <c r="E27" i="27"/>
  <c r="F27" i="27"/>
  <c r="G27" i="27"/>
  <c r="C28" i="27"/>
  <c r="C29" i="27"/>
  <c r="D30" i="27"/>
  <c r="E30" i="27"/>
  <c r="F30" i="27"/>
  <c r="G30" i="27"/>
  <c r="C31" i="27"/>
  <c r="C32" i="27"/>
  <c r="D33" i="27"/>
  <c r="E33" i="27"/>
  <c r="F33" i="27"/>
  <c r="G33" i="27"/>
  <c r="C34" i="27"/>
  <c r="C35" i="27"/>
  <c r="D36" i="27"/>
  <c r="E36" i="27"/>
  <c r="F36" i="27"/>
  <c r="G36" i="27"/>
  <c r="C37" i="27"/>
  <c r="C38" i="27"/>
  <c r="D39" i="27"/>
  <c r="E39" i="27"/>
  <c r="F39" i="27"/>
  <c r="G39" i="27"/>
  <c r="C40" i="27"/>
  <c r="C41" i="27"/>
  <c r="F6" i="27" l="1"/>
  <c r="C39" i="27"/>
  <c r="C33" i="27"/>
  <c r="C27" i="27"/>
  <c r="C21" i="27"/>
  <c r="C15" i="27"/>
  <c r="C9" i="27"/>
  <c r="G6" i="27"/>
  <c r="E6" i="27"/>
  <c r="C36" i="27"/>
  <c r="C30" i="27"/>
  <c r="C24" i="27"/>
  <c r="C18" i="27"/>
  <c r="C12" i="27"/>
  <c r="C8" i="27"/>
  <c r="C7" i="27"/>
  <c r="D6" i="27"/>
  <c r="C6" i="27" s="1"/>
  <c r="B8" i="26"/>
  <c r="D7" i="25" l="1"/>
  <c r="E7" i="25"/>
  <c r="F7" i="25"/>
  <c r="G7" i="25"/>
  <c r="D8" i="25"/>
  <c r="E8" i="25"/>
  <c r="F8" i="25"/>
  <c r="F6" i="25" s="1"/>
  <c r="G8" i="25"/>
  <c r="D9" i="25"/>
  <c r="E9" i="25"/>
  <c r="F9" i="25"/>
  <c r="G9" i="25"/>
  <c r="C10" i="25"/>
  <c r="C11" i="25"/>
  <c r="D12" i="25"/>
  <c r="E12" i="25"/>
  <c r="F12" i="25"/>
  <c r="G12" i="25"/>
  <c r="C13" i="25"/>
  <c r="C14" i="25"/>
  <c r="D15" i="25"/>
  <c r="E15" i="25"/>
  <c r="F15" i="25"/>
  <c r="G15" i="25"/>
  <c r="C16" i="25"/>
  <c r="C17" i="25"/>
  <c r="D18" i="25"/>
  <c r="E18" i="25"/>
  <c r="F18" i="25"/>
  <c r="G18" i="25"/>
  <c r="C19" i="25"/>
  <c r="C20" i="25"/>
  <c r="D21" i="25"/>
  <c r="E21" i="25"/>
  <c r="F21" i="25"/>
  <c r="G21" i="25"/>
  <c r="C22" i="25"/>
  <c r="C23" i="25"/>
  <c r="D24" i="25"/>
  <c r="E24" i="25"/>
  <c r="F24" i="25"/>
  <c r="G24" i="25"/>
  <c r="C25" i="25"/>
  <c r="C26" i="25"/>
  <c r="D27" i="25"/>
  <c r="E27" i="25"/>
  <c r="F27" i="25"/>
  <c r="G27" i="25"/>
  <c r="C28" i="25"/>
  <c r="C29" i="25"/>
  <c r="D30" i="25"/>
  <c r="E30" i="25"/>
  <c r="F30" i="25"/>
  <c r="G30" i="25"/>
  <c r="C31" i="25"/>
  <c r="C32" i="25"/>
  <c r="D33" i="25"/>
  <c r="E33" i="25"/>
  <c r="F33" i="25"/>
  <c r="G33" i="25"/>
  <c r="C34" i="25"/>
  <c r="C35" i="25"/>
  <c r="D36" i="25"/>
  <c r="E36" i="25"/>
  <c r="F36" i="25"/>
  <c r="G36" i="25"/>
  <c r="C37" i="25"/>
  <c r="C38" i="25"/>
  <c r="D39" i="25"/>
  <c r="E39" i="25"/>
  <c r="F39" i="25"/>
  <c r="G39" i="25"/>
  <c r="C40" i="25"/>
  <c r="C41" i="25"/>
  <c r="C30" i="25" l="1"/>
  <c r="C39" i="25"/>
  <c r="C33" i="25"/>
  <c r="C27" i="25"/>
  <c r="C21" i="25"/>
  <c r="C15" i="25"/>
  <c r="C9" i="25"/>
  <c r="G6" i="25"/>
  <c r="E6" i="25"/>
  <c r="C36" i="25"/>
  <c r="C24" i="25"/>
  <c r="C18" i="25"/>
  <c r="C12" i="25"/>
  <c r="C8" i="25"/>
  <c r="C7" i="25"/>
  <c r="D6" i="25"/>
  <c r="D7" i="24"/>
  <c r="E7" i="24"/>
  <c r="F7" i="24"/>
  <c r="G7" i="24"/>
  <c r="D8" i="24"/>
  <c r="E8" i="24"/>
  <c r="F8" i="24"/>
  <c r="F6" i="24" s="1"/>
  <c r="G8" i="24"/>
  <c r="D9" i="24"/>
  <c r="E9" i="24"/>
  <c r="C9" i="24" s="1"/>
  <c r="F9" i="24"/>
  <c r="G9" i="24"/>
  <c r="C10" i="24"/>
  <c r="C11" i="24"/>
  <c r="D12" i="24"/>
  <c r="E12" i="24"/>
  <c r="F12" i="24"/>
  <c r="G12" i="24"/>
  <c r="C13" i="24"/>
  <c r="C14" i="24"/>
  <c r="D15" i="24"/>
  <c r="E15" i="24"/>
  <c r="C15" i="24" s="1"/>
  <c r="F15" i="24"/>
  <c r="G15" i="24"/>
  <c r="C16" i="24"/>
  <c r="C17" i="24"/>
  <c r="D18" i="24"/>
  <c r="E18" i="24"/>
  <c r="F18" i="24"/>
  <c r="G18" i="24"/>
  <c r="C19" i="24"/>
  <c r="C20" i="24"/>
  <c r="D21" i="24"/>
  <c r="E21" i="24"/>
  <c r="C21" i="24" s="1"/>
  <c r="F21" i="24"/>
  <c r="G21" i="24"/>
  <c r="C22" i="24"/>
  <c r="C23" i="24"/>
  <c r="D24" i="24"/>
  <c r="E24" i="24"/>
  <c r="F24" i="24"/>
  <c r="G24" i="24"/>
  <c r="C25" i="24"/>
  <c r="C26" i="24"/>
  <c r="D27" i="24"/>
  <c r="E27" i="24"/>
  <c r="C27" i="24" s="1"/>
  <c r="F27" i="24"/>
  <c r="G27" i="24"/>
  <c r="C28" i="24"/>
  <c r="C29" i="24"/>
  <c r="D30" i="24"/>
  <c r="E30" i="24"/>
  <c r="F30" i="24"/>
  <c r="G30" i="24"/>
  <c r="C31" i="24"/>
  <c r="C32" i="24"/>
  <c r="D33" i="24"/>
  <c r="E33" i="24"/>
  <c r="C33" i="24" s="1"/>
  <c r="F33" i="24"/>
  <c r="G33" i="24"/>
  <c r="C34" i="24"/>
  <c r="C35" i="24"/>
  <c r="D36" i="24"/>
  <c r="E36" i="24"/>
  <c r="F36" i="24"/>
  <c r="G36" i="24"/>
  <c r="C37" i="24"/>
  <c r="C38" i="24"/>
  <c r="D39" i="24"/>
  <c r="E39" i="24"/>
  <c r="C39" i="24" s="1"/>
  <c r="F39" i="24"/>
  <c r="G39" i="24"/>
  <c r="C40" i="24"/>
  <c r="C41" i="24"/>
  <c r="C6" i="25" l="1"/>
  <c r="C36" i="24"/>
  <c r="C30" i="24"/>
  <c r="C24" i="24"/>
  <c r="C18" i="24"/>
  <c r="C12" i="24"/>
  <c r="C8" i="24"/>
  <c r="G6" i="24"/>
  <c r="E6" i="24"/>
  <c r="C7" i="24"/>
  <c r="D6" i="24"/>
  <c r="D7" i="23"/>
  <c r="E7" i="23"/>
  <c r="F7" i="23"/>
  <c r="G7" i="23"/>
  <c r="D8" i="23"/>
  <c r="E8" i="23"/>
  <c r="F8" i="23"/>
  <c r="G8" i="23"/>
  <c r="D9" i="23"/>
  <c r="E9" i="23"/>
  <c r="F9" i="23"/>
  <c r="G9" i="23"/>
  <c r="C10" i="23"/>
  <c r="C11" i="23"/>
  <c r="D12" i="23"/>
  <c r="E12" i="23"/>
  <c r="F12" i="23"/>
  <c r="G12" i="23"/>
  <c r="C13" i="23"/>
  <c r="C14" i="23"/>
  <c r="D15" i="23"/>
  <c r="E15" i="23"/>
  <c r="F15" i="23"/>
  <c r="G15" i="23"/>
  <c r="C16" i="23"/>
  <c r="C17" i="23"/>
  <c r="D18" i="23"/>
  <c r="E18" i="23"/>
  <c r="F18" i="23"/>
  <c r="G18" i="23"/>
  <c r="C19" i="23"/>
  <c r="C20" i="23"/>
  <c r="D21" i="23"/>
  <c r="E21" i="23"/>
  <c r="F21" i="23"/>
  <c r="G21" i="23"/>
  <c r="C22" i="23"/>
  <c r="C23" i="23"/>
  <c r="D24" i="23"/>
  <c r="E24" i="23"/>
  <c r="F24" i="23"/>
  <c r="G24" i="23"/>
  <c r="C25" i="23"/>
  <c r="C26" i="23"/>
  <c r="D27" i="23"/>
  <c r="E27" i="23"/>
  <c r="F27" i="23"/>
  <c r="G27" i="23"/>
  <c r="C28" i="23"/>
  <c r="C29" i="23"/>
  <c r="D30" i="23"/>
  <c r="E30" i="23"/>
  <c r="F30" i="23"/>
  <c r="G30" i="23"/>
  <c r="C31" i="23"/>
  <c r="C32" i="23"/>
  <c r="D33" i="23"/>
  <c r="E33" i="23"/>
  <c r="F33" i="23"/>
  <c r="G33" i="23"/>
  <c r="C34" i="23"/>
  <c r="C35" i="23"/>
  <c r="D36" i="23"/>
  <c r="E36" i="23"/>
  <c r="F36" i="23"/>
  <c r="G36" i="23"/>
  <c r="C37" i="23"/>
  <c r="C38" i="23"/>
  <c r="D39" i="23"/>
  <c r="E39" i="23"/>
  <c r="F39" i="23"/>
  <c r="G39" i="23"/>
  <c r="C40" i="23"/>
  <c r="C41" i="23"/>
  <c r="C39" i="23" l="1"/>
  <c r="C6" i="24"/>
  <c r="C36" i="23"/>
  <c r="C21" i="23"/>
  <c r="C15" i="23"/>
  <c r="C9" i="23"/>
  <c r="G6" i="23"/>
  <c r="E6" i="23"/>
  <c r="C6" i="23" s="1"/>
  <c r="C33" i="23"/>
  <c r="C30" i="23"/>
  <c r="C27" i="23"/>
  <c r="C24" i="23"/>
  <c r="C18" i="23"/>
  <c r="C12" i="23"/>
  <c r="C8" i="23"/>
  <c r="F6" i="23"/>
  <c r="D6" i="23"/>
  <c r="C7" i="23"/>
  <c r="B8" i="22"/>
  <c r="D7" i="21" l="1"/>
  <c r="E7" i="21"/>
  <c r="F7" i="21"/>
  <c r="G7" i="21"/>
  <c r="D8" i="21"/>
  <c r="E8" i="21"/>
  <c r="F8" i="21"/>
  <c r="F6" i="21" s="1"/>
  <c r="G8" i="21"/>
  <c r="D9" i="21"/>
  <c r="E9" i="21"/>
  <c r="F9" i="21"/>
  <c r="G9" i="21"/>
  <c r="C10" i="21"/>
  <c r="C11" i="21"/>
  <c r="D12" i="21"/>
  <c r="E12" i="21"/>
  <c r="F12" i="21"/>
  <c r="G12" i="21"/>
  <c r="C13" i="21"/>
  <c r="C14" i="21"/>
  <c r="D15" i="21"/>
  <c r="E15" i="21"/>
  <c r="F15" i="21"/>
  <c r="G15" i="21"/>
  <c r="C16" i="21"/>
  <c r="C17" i="21"/>
  <c r="D18" i="21"/>
  <c r="E18" i="21"/>
  <c r="F18" i="21"/>
  <c r="G18" i="21"/>
  <c r="C19" i="21"/>
  <c r="C20" i="21"/>
  <c r="D21" i="21"/>
  <c r="E21" i="21"/>
  <c r="F21" i="21"/>
  <c r="G21" i="21"/>
  <c r="C22" i="21"/>
  <c r="C23" i="21"/>
  <c r="D24" i="21"/>
  <c r="E24" i="21"/>
  <c r="F24" i="21"/>
  <c r="G24" i="21"/>
  <c r="C25" i="21"/>
  <c r="C26" i="21"/>
  <c r="D27" i="21"/>
  <c r="E27" i="21"/>
  <c r="F27" i="21"/>
  <c r="G27" i="21"/>
  <c r="C28" i="21"/>
  <c r="C29" i="21"/>
  <c r="D30" i="21"/>
  <c r="E30" i="21"/>
  <c r="F30" i="21"/>
  <c r="G30" i="21"/>
  <c r="C31" i="21"/>
  <c r="C32" i="21"/>
  <c r="D33" i="21"/>
  <c r="E33" i="21"/>
  <c r="F33" i="21"/>
  <c r="G33" i="21"/>
  <c r="C34" i="21"/>
  <c r="C35" i="21"/>
  <c r="D36" i="21"/>
  <c r="E36" i="21"/>
  <c r="F36" i="21"/>
  <c r="G36" i="21"/>
  <c r="C37" i="21"/>
  <c r="C38" i="21"/>
  <c r="D39" i="21"/>
  <c r="E39" i="21"/>
  <c r="F39" i="21"/>
  <c r="G39" i="21"/>
  <c r="C40" i="21"/>
  <c r="C41" i="21"/>
  <c r="C39" i="21" l="1"/>
  <c r="C33" i="21"/>
  <c r="C27" i="21"/>
  <c r="C21" i="21"/>
  <c r="C15" i="21"/>
  <c r="C9" i="21"/>
  <c r="G6" i="21"/>
  <c r="E6" i="21"/>
  <c r="C36" i="21"/>
  <c r="C30" i="21"/>
  <c r="C24" i="21"/>
  <c r="C18" i="21"/>
  <c r="C12" i="21"/>
  <c r="C8" i="21"/>
  <c r="C7" i="21"/>
  <c r="D6" i="21"/>
  <c r="C6" i="21" s="1"/>
  <c r="D7" i="20"/>
  <c r="E7" i="20"/>
  <c r="F7" i="20"/>
  <c r="G7" i="20"/>
  <c r="D8" i="20"/>
  <c r="E8" i="20"/>
  <c r="F8" i="20"/>
  <c r="F6" i="20" s="1"/>
  <c r="G8" i="20"/>
  <c r="D9" i="20"/>
  <c r="E9" i="20"/>
  <c r="F9" i="20"/>
  <c r="G9" i="20"/>
  <c r="C10" i="20"/>
  <c r="C11" i="20"/>
  <c r="D12" i="20"/>
  <c r="E12" i="20"/>
  <c r="F12" i="20"/>
  <c r="G12" i="20"/>
  <c r="C13" i="20"/>
  <c r="C14" i="20"/>
  <c r="D15" i="20"/>
  <c r="E15" i="20"/>
  <c r="F15" i="20"/>
  <c r="G15" i="20"/>
  <c r="C16" i="20"/>
  <c r="C17" i="20"/>
  <c r="D18" i="20"/>
  <c r="E18" i="20"/>
  <c r="F18" i="20"/>
  <c r="G18" i="20"/>
  <c r="C19" i="20"/>
  <c r="C20" i="20"/>
  <c r="D21" i="20"/>
  <c r="E21" i="20"/>
  <c r="F21" i="20"/>
  <c r="G21" i="20"/>
  <c r="C22" i="20"/>
  <c r="C23" i="20"/>
  <c r="D24" i="20"/>
  <c r="E24" i="20"/>
  <c r="F24" i="20"/>
  <c r="G24" i="20"/>
  <c r="C25" i="20"/>
  <c r="C26" i="20"/>
  <c r="D27" i="20"/>
  <c r="E27" i="20"/>
  <c r="F27" i="20"/>
  <c r="G27" i="20"/>
  <c r="C28" i="20"/>
  <c r="C29" i="20"/>
  <c r="D30" i="20"/>
  <c r="E30" i="20"/>
  <c r="F30" i="20"/>
  <c r="G30" i="20"/>
  <c r="C31" i="20"/>
  <c r="C32" i="20"/>
  <c r="D33" i="20"/>
  <c r="E33" i="20"/>
  <c r="F33" i="20"/>
  <c r="G33" i="20"/>
  <c r="C34" i="20"/>
  <c r="C35" i="20"/>
  <c r="D36" i="20"/>
  <c r="E36" i="20"/>
  <c r="F36" i="20"/>
  <c r="G36" i="20"/>
  <c r="C37" i="20"/>
  <c r="C38" i="20"/>
  <c r="D39" i="20"/>
  <c r="E39" i="20"/>
  <c r="F39" i="20"/>
  <c r="G39" i="20"/>
  <c r="C40" i="20"/>
  <c r="C41" i="20"/>
  <c r="C27" i="20" l="1"/>
  <c r="C39" i="20"/>
  <c r="C33" i="20"/>
  <c r="C21" i="20"/>
  <c r="C15" i="20"/>
  <c r="C9" i="20"/>
  <c r="G6" i="20"/>
  <c r="E6" i="20"/>
  <c r="C36" i="20"/>
  <c r="C30" i="20"/>
  <c r="C24" i="20"/>
  <c r="C18" i="20"/>
  <c r="C12" i="20"/>
  <c r="C8" i="20"/>
  <c r="C7" i="20"/>
  <c r="D6" i="20"/>
  <c r="C6" i="20" s="1"/>
  <c r="B8" i="19" l="1"/>
  <c r="D7" i="18" l="1"/>
  <c r="E7" i="18"/>
  <c r="F7" i="18"/>
  <c r="G7" i="18"/>
  <c r="D8" i="18"/>
  <c r="E8" i="18"/>
  <c r="F8" i="18"/>
  <c r="F6" i="18" s="1"/>
  <c r="G8" i="18"/>
  <c r="D9" i="18"/>
  <c r="E9" i="18"/>
  <c r="F9" i="18"/>
  <c r="G9" i="18"/>
  <c r="C10" i="18"/>
  <c r="C11" i="18"/>
  <c r="D12" i="18"/>
  <c r="E12" i="18"/>
  <c r="F12" i="18"/>
  <c r="G12" i="18"/>
  <c r="C13" i="18"/>
  <c r="C14" i="18"/>
  <c r="D15" i="18"/>
  <c r="E15" i="18"/>
  <c r="F15" i="18"/>
  <c r="G15" i="18"/>
  <c r="C16" i="18"/>
  <c r="C17" i="18"/>
  <c r="D18" i="18"/>
  <c r="E18" i="18"/>
  <c r="F18" i="18"/>
  <c r="G18" i="18"/>
  <c r="C19" i="18"/>
  <c r="C20" i="18"/>
  <c r="D21" i="18"/>
  <c r="E21" i="18"/>
  <c r="F21" i="18"/>
  <c r="G21" i="18"/>
  <c r="C22" i="18"/>
  <c r="C23" i="18"/>
  <c r="D24" i="18"/>
  <c r="E24" i="18"/>
  <c r="F24" i="18"/>
  <c r="G24" i="18"/>
  <c r="C25" i="18"/>
  <c r="C26" i="18"/>
  <c r="D27" i="18"/>
  <c r="E27" i="18"/>
  <c r="C27" i="18" s="1"/>
  <c r="F27" i="18"/>
  <c r="G27" i="18"/>
  <c r="C28" i="18"/>
  <c r="C29" i="18"/>
  <c r="D30" i="18"/>
  <c r="E30" i="18"/>
  <c r="F30" i="18"/>
  <c r="G30" i="18"/>
  <c r="C31" i="18"/>
  <c r="C32" i="18"/>
  <c r="D33" i="18"/>
  <c r="E33" i="18"/>
  <c r="F33" i="18"/>
  <c r="G33" i="18"/>
  <c r="C34" i="18"/>
  <c r="C35" i="18"/>
  <c r="D36" i="18"/>
  <c r="E36" i="18"/>
  <c r="F36" i="18"/>
  <c r="G36" i="18"/>
  <c r="C37" i="18"/>
  <c r="C38" i="18"/>
  <c r="D39" i="18"/>
  <c r="E39" i="18"/>
  <c r="C39" i="18" s="1"/>
  <c r="F39" i="18"/>
  <c r="G39" i="18"/>
  <c r="C40" i="18"/>
  <c r="C41" i="18"/>
  <c r="C33" i="18" l="1"/>
  <c r="C21" i="18"/>
  <c r="C15" i="18"/>
  <c r="C9" i="18"/>
  <c r="G6" i="18"/>
  <c r="E6" i="18"/>
  <c r="C36" i="18"/>
  <c r="C30" i="18"/>
  <c r="C24" i="18"/>
  <c r="C18" i="18"/>
  <c r="C12" i="18"/>
  <c r="C8" i="18"/>
  <c r="C7" i="18"/>
  <c r="D6" i="18"/>
  <c r="D7" i="17"/>
  <c r="E7" i="17"/>
  <c r="F7" i="17"/>
  <c r="G7" i="17"/>
  <c r="D8" i="17"/>
  <c r="E8" i="17"/>
  <c r="F8" i="17"/>
  <c r="F6" i="17" s="1"/>
  <c r="G8" i="17"/>
  <c r="D9" i="17"/>
  <c r="E9" i="17"/>
  <c r="F9" i="17"/>
  <c r="G9" i="17"/>
  <c r="C10" i="17"/>
  <c r="C11" i="17"/>
  <c r="D12" i="17"/>
  <c r="E12" i="17"/>
  <c r="F12" i="17"/>
  <c r="G12" i="17"/>
  <c r="C13" i="17"/>
  <c r="C14" i="17"/>
  <c r="D15" i="17"/>
  <c r="E15" i="17"/>
  <c r="F15" i="17"/>
  <c r="G15" i="17"/>
  <c r="C16" i="17"/>
  <c r="C17" i="17"/>
  <c r="D18" i="17"/>
  <c r="E18" i="17"/>
  <c r="F18" i="17"/>
  <c r="G18" i="17"/>
  <c r="C19" i="17"/>
  <c r="C20" i="17"/>
  <c r="D21" i="17"/>
  <c r="E21" i="17"/>
  <c r="F21" i="17"/>
  <c r="G21" i="17"/>
  <c r="C22" i="17"/>
  <c r="C23" i="17"/>
  <c r="D24" i="17"/>
  <c r="E24" i="17"/>
  <c r="F24" i="17"/>
  <c r="G24" i="17"/>
  <c r="C25" i="17"/>
  <c r="C26" i="17"/>
  <c r="D27" i="17"/>
  <c r="E27" i="17"/>
  <c r="C27" i="17" s="1"/>
  <c r="F27" i="17"/>
  <c r="G27" i="17"/>
  <c r="C28" i="17"/>
  <c r="C29" i="17"/>
  <c r="D30" i="17"/>
  <c r="E30" i="17"/>
  <c r="F30" i="17"/>
  <c r="G30" i="17"/>
  <c r="C31" i="17"/>
  <c r="C32" i="17"/>
  <c r="D33" i="17"/>
  <c r="E33" i="17"/>
  <c r="F33" i="17"/>
  <c r="G33" i="17"/>
  <c r="C34" i="17"/>
  <c r="C35" i="17"/>
  <c r="D36" i="17"/>
  <c r="E36" i="17"/>
  <c r="F36" i="17"/>
  <c r="G36" i="17"/>
  <c r="C37" i="17"/>
  <c r="C38" i="17"/>
  <c r="D39" i="17"/>
  <c r="E39" i="17"/>
  <c r="F39" i="17"/>
  <c r="G39" i="17"/>
  <c r="C40" i="17"/>
  <c r="C41" i="17"/>
  <c r="C6" i="18" l="1"/>
  <c r="C39" i="17"/>
  <c r="C33" i="17"/>
  <c r="C21" i="17"/>
  <c r="C15" i="17"/>
  <c r="C9" i="17"/>
  <c r="G6" i="17"/>
  <c r="E6" i="17"/>
  <c r="C36" i="17"/>
  <c r="C30" i="17"/>
  <c r="C24" i="17"/>
  <c r="C18" i="17"/>
  <c r="C12" i="17"/>
  <c r="C8" i="17"/>
  <c r="C7" i="17"/>
  <c r="D6" i="17"/>
  <c r="C6" i="17" s="1"/>
  <c r="D7" i="16"/>
  <c r="E7" i="16"/>
  <c r="F7" i="16"/>
  <c r="G7" i="16"/>
  <c r="D8" i="16"/>
  <c r="E8" i="16"/>
  <c r="F8" i="16"/>
  <c r="F6" i="16" s="1"/>
  <c r="G8" i="16"/>
  <c r="D9" i="16"/>
  <c r="E9" i="16"/>
  <c r="F9" i="16"/>
  <c r="G9" i="16"/>
  <c r="C10" i="16"/>
  <c r="C11" i="16"/>
  <c r="D12" i="16"/>
  <c r="E12" i="16"/>
  <c r="F12" i="16"/>
  <c r="G12" i="16"/>
  <c r="C13" i="16"/>
  <c r="C14" i="16"/>
  <c r="D15" i="16"/>
  <c r="E15" i="16"/>
  <c r="F15" i="16"/>
  <c r="G15" i="16"/>
  <c r="C16" i="16"/>
  <c r="C17" i="16"/>
  <c r="D18" i="16"/>
  <c r="E18" i="16"/>
  <c r="F18" i="16"/>
  <c r="G18" i="16"/>
  <c r="C19" i="16"/>
  <c r="C20" i="16"/>
  <c r="D21" i="16"/>
  <c r="E21" i="16"/>
  <c r="C21" i="16" s="1"/>
  <c r="F21" i="16"/>
  <c r="G21" i="16"/>
  <c r="C22" i="16"/>
  <c r="C23" i="16"/>
  <c r="D24" i="16"/>
  <c r="E24" i="16"/>
  <c r="F24" i="16"/>
  <c r="G24" i="16"/>
  <c r="C25" i="16"/>
  <c r="C26" i="16"/>
  <c r="D27" i="16"/>
  <c r="E27" i="16"/>
  <c r="F27" i="16"/>
  <c r="G27" i="16"/>
  <c r="C28" i="16"/>
  <c r="C29" i="16"/>
  <c r="D30" i="16"/>
  <c r="E30" i="16"/>
  <c r="F30" i="16"/>
  <c r="G30" i="16"/>
  <c r="C31" i="16"/>
  <c r="C32" i="16"/>
  <c r="D33" i="16"/>
  <c r="E33" i="16"/>
  <c r="F33" i="16"/>
  <c r="G33" i="16"/>
  <c r="C34" i="16"/>
  <c r="C35" i="16"/>
  <c r="D36" i="16"/>
  <c r="E36" i="16"/>
  <c r="F36" i="16"/>
  <c r="G36" i="16"/>
  <c r="C37" i="16"/>
  <c r="C38" i="16"/>
  <c r="D39" i="16"/>
  <c r="E39" i="16"/>
  <c r="F39" i="16"/>
  <c r="G39" i="16"/>
  <c r="C40" i="16"/>
  <c r="C41" i="16"/>
  <c r="D7" i="15"/>
  <c r="E7" i="15"/>
  <c r="F7" i="15"/>
  <c r="G7" i="15"/>
  <c r="D8" i="15"/>
  <c r="E8" i="15"/>
  <c r="F8" i="15"/>
  <c r="F6" i="15" s="1"/>
  <c r="G8" i="15"/>
  <c r="D9" i="15"/>
  <c r="E9" i="15"/>
  <c r="F9" i="15"/>
  <c r="G9" i="15"/>
  <c r="C10" i="15"/>
  <c r="C11" i="15"/>
  <c r="D12" i="15"/>
  <c r="E12" i="15"/>
  <c r="F12" i="15"/>
  <c r="G12" i="15"/>
  <c r="C13" i="15"/>
  <c r="C14" i="15"/>
  <c r="D15" i="15"/>
  <c r="E15" i="15"/>
  <c r="F15" i="15"/>
  <c r="G15" i="15"/>
  <c r="C16" i="15"/>
  <c r="C17" i="15"/>
  <c r="D18" i="15"/>
  <c r="E18" i="15"/>
  <c r="F18" i="15"/>
  <c r="G18" i="15"/>
  <c r="C19" i="15"/>
  <c r="C20" i="15"/>
  <c r="D21" i="15"/>
  <c r="E21" i="15"/>
  <c r="F21" i="15"/>
  <c r="G21" i="15"/>
  <c r="C22" i="15"/>
  <c r="C23" i="15"/>
  <c r="D24" i="15"/>
  <c r="E24" i="15"/>
  <c r="F24" i="15"/>
  <c r="G24" i="15"/>
  <c r="C25" i="15"/>
  <c r="C26" i="15"/>
  <c r="D27" i="15"/>
  <c r="E27" i="15"/>
  <c r="F27" i="15"/>
  <c r="G27" i="15"/>
  <c r="C28" i="15"/>
  <c r="C29" i="15"/>
  <c r="D30" i="15"/>
  <c r="E30" i="15"/>
  <c r="F30" i="15"/>
  <c r="G30" i="15"/>
  <c r="C31" i="15"/>
  <c r="C32" i="15"/>
  <c r="D33" i="15"/>
  <c r="E33" i="15"/>
  <c r="C33" i="15" s="1"/>
  <c r="F33" i="15"/>
  <c r="G33" i="15"/>
  <c r="C34" i="15"/>
  <c r="C35" i="15"/>
  <c r="D36" i="15"/>
  <c r="E36" i="15"/>
  <c r="F36" i="15"/>
  <c r="G36" i="15"/>
  <c r="C37" i="15"/>
  <c r="C38" i="15"/>
  <c r="D39" i="15"/>
  <c r="E39" i="15"/>
  <c r="F39" i="15"/>
  <c r="G39" i="15"/>
  <c r="C40" i="15"/>
  <c r="C41" i="15"/>
  <c r="D7" i="14"/>
  <c r="E7" i="14"/>
  <c r="F7" i="14"/>
  <c r="G7" i="14"/>
  <c r="D8" i="14"/>
  <c r="E8" i="14"/>
  <c r="F8" i="14"/>
  <c r="G8" i="14"/>
  <c r="D9" i="14"/>
  <c r="E9" i="14"/>
  <c r="F9" i="14"/>
  <c r="G9" i="14"/>
  <c r="C10" i="14"/>
  <c r="C11" i="14"/>
  <c r="D12" i="14"/>
  <c r="E12" i="14"/>
  <c r="F12" i="14"/>
  <c r="G12" i="14"/>
  <c r="C13" i="14"/>
  <c r="C14" i="14"/>
  <c r="D15" i="14"/>
  <c r="E15" i="14"/>
  <c r="F15" i="14"/>
  <c r="G15" i="14"/>
  <c r="C16" i="14"/>
  <c r="C17" i="14"/>
  <c r="D18" i="14"/>
  <c r="E18" i="14"/>
  <c r="F18" i="14"/>
  <c r="G18" i="14"/>
  <c r="C19" i="14"/>
  <c r="C20" i="14"/>
  <c r="D21" i="14"/>
  <c r="E21" i="14"/>
  <c r="F21" i="14"/>
  <c r="G21" i="14"/>
  <c r="C22" i="14"/>
  <c r="C23" i="14"/>
  <c r="D24" i="14"/>
  <c r="E24" i="14"/>
  <c r="F24" i="14"/>
  <c r="G24" i="14"/>
  <c r="C25" i="14"/>
  <c r="C26" i="14"/>
  <c r="D27" i="14"/>
  <c r="E27" i="14"/>
  <c r="F27" i="14"/>
  <c r="G27" i="14"/>
  <c r="C28" i="14"/>
  <c r="C29" i="14"/>
  <c r="D30" i="14"/>
  <c r="E30" i="14"/>
  <c r="F30" i="14"/>
  <c r="G30" i="14"/>
  <c r="C31" i="14"/>
  <c r="C32" i="14"/>
  <c r="D33" i="14"/>
  <c r="E33" i="14"/>
  <c r="F33" i="14"/>
  <c r="G33" i="14"/>
  <c r="C34" i="14"/>
  <c r="C35" i="14"/>
  <c r="D36" i="14"/>
  <c r="E36" i="14"/>
  <c r="F36" i="14"/>
  <c r="G36" i="14"/>
  <c r="C37" i="14"/>
  <c r="C38" i="14"/>
  <c r="D39" i="14"/>
  <c r="E39" i="14"/>
  <c r="F39" i="14"/>
  <c r="G39" i="14"/>
  <c r="C40" i="14"/>
  <c r="C41" i="14"/>
  <c r="D7" i="13"/>
  <c r="E7" i="13"/>
  <c r="F7" i="13"/>
  <c r="G7" i="13"/>
  <c r="D8" i="13"/>
  <c r="E8" i="13"/>
  <c r="F8" i="13"/>
  <c r="F6" i="13" s="1"/>
  <c r="G8" i="13"/>
  <c r="D9" i="13"/>
  <c r="E9" i="13"/>
  <c r="F9" i="13"/>
  <c r="G9" i="13"/>
  <c r="C10" i="13"/>
  <c r="C11" i="13"/>
  <c r="D12" i="13"/>
  <c r="E12" i="13"/>
  <c r="F12" i="13"/>
  <c r="G12" i="13"/>
  <c r="C13" i="13"/>
  <c r="C14" i="13"/>
  <c r="D15" i="13"/>
  <c r="E15" i="13"/>
  <c r="C15" i="13" s="1"/>
  <c r="F15" i="13"/>
  <c r="G15" i="13"/>
  <c r="C16" i="13"/>
  <c r="C17" i="13"/>
  <c r="D18" i="13"/>
  <c r="E18" i="13"/>
  <c r="F18" i="13"/>
  <c r="G18" i="13"/>
  <c r="C19" i="13"/>
  <c r="C20" i="13"/>
  <c r="D21" i="13"/>
  <c r="E21" i="13"/>
  <c r="F21" i="13"/>
  <c r="G21" i="13"/>
  <c r="C22" i="13"/>
  <c r="C23" i="13"/>
  <c r="D24" i="13"/>
  <c r="E24" i="13"/>
  <c r="F24" i="13"/>
  <c r="G24" i="13"/>
  <c r="C25" i="13"/>
  <c r="C26" i="13"/>
  <c r="D27" i="13"/>
  <c r="E27" i="13"/>
  <c r="C27" i="13" s="1"/>
  <c r="F27" i="13"/>
  <c r="G27" i="13"/>
  <c r="C28" i="13"/>
  <c r="C29" i="13"/>
  <c r="D30" i="13"/>
  <c r="E30" i="13"/>
  <c r="F30" i="13"/>
  <c r="G30" i="13"/>
  <c r="C31" i="13"/>
  <c r="C32" i="13"/>
  <c r="D33" i="13"/>
  <c r="E33" i="13"/>
  <c r="F33" i="13"/>
  <c r="G33" i="13"/>
  <c r="C34" i="13"/>
  <c r="C35" i="13"/>
  <c r="D36" i="13"/>
  <c r="E36" i="13"/>
  <c r="F36" i="13"/>
  <c r="G36" i="13"/>
  <c r="C37" i="13"/>
  <c r="C38" i="13"/>
  <c r="D39" i="13"/>
  <c r="E39" i="13"/>
  <c r="C39" i="13" s="1"/>
  <c r="F39" i="13"/>
  <c r="G39" i="13"/>
  <c r="C40" i="13"/>
  <c r="C41" i="13"/>
  <c r="C6" i="12"/>
  <c r="D6" i="12"/>
  <c r="E6" i="12"/>
  <c r="F6" i="12"/>
  <c r="C7" i="12"/>
  <c r="D7" i="12"/>
  <c r="E7" i="12"/>
  <c r="F7" i="12"/>
  <c r="C8" i="12"/>
  <c r="D8" i="12"/>
  <c r="E8" i="12"/>
  <c r="F8" i="12"/>
  <c r="C9" i="12"/>
  <c r="D9" i="12"/>
  <c r="E9" i="12"/>
  <c r="F9" i="12"/>
  <c r="C10" i="12"/>
  <c r="D10" i="12"/>
  <c r="D10" i="6" s="1"/>
  <c r="E10" i="12"/>
  <c r="E10" i="6" s="1"/>
  <c r="F10" i="12"/>
  <c r="F10" i="6" s="1"/>
  <c r="G10" i="6"/>
  <c r="C11" i="12"/>
  <c r="D11" i="12"/>
  <c r="D11" i="6" s="1"/>
  <c r="E11" i="12"/>
  <c r="E11" i="6" s="1"/>
  <c r="F11" i="12"/>
  <c r="F11" i="6" s="1"/>
  <c r="G11" i="6"/>
  <c r="C12" i="12"/>
  <c r="D12" i="12"/>
  <c r="E12" i="12"/>
  <c r="F12" i="12"/>
  <c r="C13" i="12"/>
  <c r="D13" i="12"/>
  <c r="D13" i="6" s="1"/>
  <c r="E13" i="12"/>
  <c r="E13" i="6" s="1"/>
  <c r="F13" i="12"/>
  <c r="F13" i="6" s="1"/>
  <c r="G13" i="6"/>
  <c r="C14" i="12"/>
  <c r="D14" i="12"/>
  <c r="D14" i="6" s="1"/>
  <c r="E14" i="12"/>
  <c r="E14" i="6" s="1"/>
  <c r="F14" i="12"/>
  <c r="F14" i="6" s="1"/>
  <c r="G14" i="6"/>
  <c r="C15" i="12"/>
  <c r="D15" i="12"/>
  <c r="E15" i="12"/>
  <c r="F15" i="12"/>
  <c r="C16" i="12"/>
  <c r="D16" i="12"/>
  <c r="D16" i="6" s="1"/>
  <c r="E16" i="12"/>
  <c r="E16" i="6" s="1"/>
  <c r="F16" i="12"/>
  <c r="F16" i="6" s="1"/>
  <c r="G16" i="6"/>
  <c r="C17" i="12"/>
  <c r="D17" i="12"/>
  <c r="D17" i="6" s="1"/>
  <c r="E17" i="12"/>
  <c r="E17" i="6" s="1"/>
  <c r="F17" i="12"/>
  <c r="F17" i="6" s="1"/>
  <c r="G17" i="6"/>
  <c r="C18" i="12"/>
  <c r="D18" i="12"/>
  <c r="E18" i="12"/>
  <c r="F18" i="12"/>
  <c r="C19" i="12"/>
  <c r="D19" i="12"/>
  <c r="D19" i="6" s="1"/>
  <c r="E19" i="12"/>
  <c r="E19" i="6" s="1"/>
  <c r="F19" i="12"/>
  <c r="F19" i="6" s="1"/>
  <c r="G19" i="6"/>
  <c r="C20" i="12"/>
  <c r="D20" i="12"/>
  <c r="D20" i="6" s="1"/>
  <c r="E20" i="12"/>
  <c r="E20" i="6" s="1"/>
  <c r="F20" i="12"/>
  <c r="F20" i="6" s="1"/>
  <c r="G20" i="6"/>
  <c r="C21" i="12"/>
  <c r="D21" i="12"/>
  <c r="E21" i="12"/>
  <c r="F21" i="12"/>
  <c r="C22" i="12"/>
  <c r="D22" i="12"/>
  <c r="D22" i="6" s="1"/>
  <c r="E22" i="12"/>
  <c r="E22" i="6" s="1"/>
  <c r="F22" i="12"/>
  <c r="F22" i="6" s="1"/>
  <c r="G22" i="6"/>
  <c r="C23" i="12"/>
  <c r="D23" i="12"/>
  <c r="D23" i="6" s="1"/>
  <c r="E23" i="12"/>
  <c r="E23" i="6" s="1"/>
  <c r="F23" i="12"/>
  <c r="F23" i="6" s="1"/>
  <c r="G23" i="6"/>
  <c r="C24" i="12"/>
  <c r="D24" i="12"/>
  <c r="E24" i="12"/>
  <c r="F24" i="12"/>
  <c r="C25" i="12"/>
  <c r="D25" i="12"/>
  <c r="D25" i="6" s="1"/>
  <c r="E25" i="12"/>
  <c r="E25" i="6" s="1"/>
  <c r="F25" i="12"/>
  <c r="F25" i="6" s="1"/>
  <c r="G25" i="6"/>
  <c r="C26" i="12"/>
  <c r="D26" i="12"/>
  <c r="D26" i="6" s="1"/>
  <c r="E26" i="12"/>
  <c r="E26" i="6" s="1"/>
  <c r="F26" i="12"/>
  <c r="F26" i="6" s="1"/>
  <c r="G26" i="6"/>
  <c r="C27" i="12"/>
  <c r="D27" i="12"/>
  <c r="E27" i="12"/>
  <c r="F27" i="12"/>
  <c r="C28" i="12"/>
  <c r="D28" i="12"/>
  <c r="D28" i="6" s="1"/>
  <c r="E28" i="12"/>
  <c r="E28" i="6" s="1"/>
  <c r="F28" i="12"/>
  <c r="F28" i="6" s="1"/>
  <c r="G28" i="6"/>
  <c r="C29" i="12"/>
  <c r="D29" i="12"/>
  <c r="D29" i="6" s="1"/>
  <c r="E29" i="12"/>
  <c r="E29" i="6" s="1"/>
  <c r="F29" i="12"/>
  <c r="F29" i="6" s="1"/>
  <c r="G29" i="6"/>
  <c r="C30" i="12"/>
  <c r="D30" i="12"/>
  <c r="E30" i="12"/>
  <c r="F30" i="12"/>
  <c r="C31" i="12"/>
  <c r="D31" i="12"/>
  <c r="D31" i="6" s="1"/>
  <c r="E31" i="12"/>
  <c r="E31" i="6" s="1"/>
  <c r="F31" i="12"/>
  <c r="F31" i="6" s="1"/>
  <c r="G31" i="6"/>
  <c r="C32" i="12"/>
  <c r="D32" i="12"/>
  <c r="D32" i="6" s="1"/>
  <c r="E32" i="12"/>
  <c r="E32" i="6" s="1"/>
  <c r="F32" i="12"/>
  <c r="F32" i="6" s="1"/>
  <c r="G32" i="6"/>
  <c r="C33" i="12"/>
  <c r="D33" i="12"/>
  <c r="E33" i="12"/>
  <c r="F33" i="12"/>
  <c r="C34" i="12"/>
  <c r="D34" i="12"/>
  <c r="D34" i="6" s="1"/>
  <c r="E34" i="12"/>
  <c r="E34" i="6" s="1"/>
  <c r="F34" i="12"/>
  <c r="F34" i="6" s="1"/>
  <c r="G34" i="6"/>
  <c r="C35" i="12"/>
  <c r="D35" i="12"/>
  <c r="D35" i="6" s="1"/>
  <c r="E35" i="12"/>
  <c r="E35" i="6" s="1"/>
  <c r="F35" i="12"/>
  <c r="F35" i="6" s="1"/>
  <c r="G35" i="6"/>
  <c r="C36" i="12"/>
  <c r="D36" i="12"/>
  <c r="E36" i="12"/>
  <c r="F36" i="12"/>
  <c r="C37" i="12"/>
  <c r="D37" i="12"/>
  <c r="D37" i="6" s="1"/>
  <c r="E37" i="12"/>
  <c r="E37" i="6" s="1"/>
  <c r="F37" i="12"/>
  <c r="F37" i="6" s="1"/>
  <c r="G37" i="6"/>
  <c r="C38" i="12"/>
  <c r="D38" i="12"/>
  <c r="D38" i="6" s="1"/>
  <c r="E38" i="12"/>
  <c r="E38" i="6" s="1"/>
  <c r="F38" i="12"/>
  <c r="F38" i="6" s="1"/>
  <c r="G38" i="6"/>
  <c r="C39" i="12"/>
  <c r="D39" i="12"/>
  <c r="E39" i="12"/>
  <c r="F39" i="12"/>
  <c r="C40" i="12"/>
  <c r="D40" i="12"/>
  <c r="D40" i="6" s="1"/>
  <c r="E40" i="12"/>
  <c r="E40" i="6" s="1"/>
  <c r="F40" i="12"/>
  <c r="F40" i="6" s="1"/>
  <c r="G40" i="6"/>
  <c r="C41" i="12"/>
  <c r="D41" i="12"/>
  <c r="D41" i="6" s="1"/>
  <c r="E41" i="12"/>
  <c r="E41" i="6" s="1"/>
  <c r="F41" i="12"/>
  <c r="F41" i="6" s="1"/>
  <c r="G41" i="6"/>
  <c r="D7" i="11"/>
  <c r="E7" i="11"/>
  <c r="F7" i="11"/>
  <c r="G7" i="11"/>
  <c r="D8" i="11"/>
  <c r="E8" i="11"/>
  <c r="F8" i="11"/>
  <c r="G8" i="11"/>
  <c r="D9" i="11"/>
  <c r="E9" i="11"/>
  <c r="F9" i="11"/>
  <c r="G9" i="11"/>
  <c r="C10" i="11"/>
  <c r="C11" i="11"/>
  <c r="D12" i="11"/>
  <c r="E12" i="11"/>
  <c r="F12" i="11"/>
  <c r="G12" i="11"/>
  <c r="C13" i="11"/>
  <c r="C14" i="11"/>
  <c r="D15" i="11"/>
  <c r="E15" i="11"/>
  <c r="F15" i="11"/>
  <c r="G15" i="11"/>
  <c r="C16" i="11"/>
  <c r="C17" i="11"/>
  <c r="D18" i="11"/>
  <c r="E18" i="11"/>
  <c r="F18" i="11"/>
  <c r="G18" i="11"/>
  <c r="C19" i="11"/>
  <c r="C20" i="11"/>
  <c r="D21" i="11"/>
  <c r="E21" i="11"/>
  <c r="C21" i="11" s="1"/>
  <c r="F21" i="11"/>
  <c r="G21" i="11"/>
  <c r="C22" i="11"/>
  <c r="C23" i="11"/>
  <c r="D24" i="11"/>
  <c r="E24" i="11"/>
  <c r="F24" i="11"/>
  <c r="G24" i="11"/>
  <c r="C25" i="11"/>
  <c r="C26" i="11"/>
  <c r="D27" i="11"/>
  <c r="E27" i="11"/>
  <c r="C27" i="11" s="1"/>
  <c r="F27" i="11"/>
  <c r="G27" i="11"/>
  <c r="C28" i="11"/>
  <c r="C29" i="11"/>
  <c r="D30" i="11"/>
  <c r="E30" i="11"/>
  <c r="F30" i="11"/>
  <c r="G30" i="11"/>
  <c r="C31" i="11"/>
  <c r="C32" i="11"/>
  <c r="D33" i="11"/>
  <c r="E33" i="11"/>
  <c r="C33" i="11" s="1"/>
  <c r="F33" i="11"/>
  <c r="G33" i="11"/>
  <c r="C34" i="11"/>
  <c r="C35" i="11"/>
  <c r="D36" i="11"/>
  <c r="E36" i="11"/>
  <c r="F36" i="11"/>
  <c r="G36" i="11"/>
  <c r="C37" i="11"/>
  <c r="C38" i="11"/>
  <c r="D39" i="11"/>
  <c r="E39" i="11"/>
  <c r="C39" i="11" s="1"/>
  <c r="F39" i="11"/>
  <c r="G39" i="11"/>
  <c r="C40" i="11"/>
  <c r="C41" i="11"/>
  <c r="D7" i="10"/>
  <c r="E7" i="10"/>
  <c r="F7" i="10"/>
  <c r="G7" i="10"/>
  <c r="D8" i="10"/>
  <c r="E8" i="10"/>
  <c r="F8" i="10"/>
  <c r="F6" i="10" s="1"/>
  <c r="G8" i="10"/>
  <c r="D9" i="10"/>
  <c r="E9" i="10"/>
  <c r="C9" i="10" s="1"/>
  <c r="F9" i="10"/>
  <c r="G9" i="10"/>
  <c r="C10" i="10"/>
  <c r="C11" i="10"/>
  <c r="D12" i="10"/>
  <c r="E12" i="10"/>
  <c r="F12" i="10"/>
  <c r="G12" i="10"/>
  <c r="C13" i="10"/>
  <c r="C14" i="10"/>
  <c r="D15" i="10"/>
  <c r="E15" i="10"/>
  <c r="C15" i="10" s="1"/>
  <c r="F15" i="10"/>
  <c r="G15" i="10"/>
  <c r="C16" i="10"/>
  <c r="C17" i="10"/>
  <c r="D18" i="10"/>
  <c r="E18" i="10"/>
  <c r="F18" i="10"/>
  <c r="G18" i="10"/>
  <c r="C19" i="10"/>
  <c r="C20" i="10"/>
  <c r="D21" i="10"/>
  <c r="E21" i="10"/>
  <c r="F21" i="10"/>
  <c r="G21" i="10"/>
  <c r="C22" i="10"/>
  <c r="C23" i="10"/>
  <c r="D24" i="10"/>
  <c r="E24" i="10"/>
  <c r="F24" i="10"/>
  <c r="G24" i="10"/>
  <c r="C25" i="10"/>
  <c r="C26" i="10"/>
  <c r="D27" i="10"/>
  <c r="E27" i="10"/>
  <c r="C27" i="10" s="1"/>
  <c r="F27" i="10"/>
  <c r="G27" i="10"/>
  <c r="C28" i="10"/>
  <c r="C29" i="10"/>
  <c r="D30" i="10"/>
  <c r="E30" i="10"/>
  <c r="F30" i="10"/>
  <c r="G30" i="10"/>
  <c r="C31" i="10"/>
  <c r="C32" i="10"/>
  <c r="D33" i="10"/>
  <c r="E33" i="10"/>
  <c r="F33" i="10"/>
  <c r="G33" i="10"/>
  <c r="C34" i="10"/>
  <c r="C35" i="10"/>
  <c r="D36" i="10"/>
  <c r="E36" i="10"/>
  <c r="F36" i="10"/>
  <c r="G36" i="10"/>
  <c r="C37" i="10"/>
  <c r="C38" i="10"/>
  <c r="D39" i="10"/>
  <c r="E39" i="10"/>
  <c r="C39" i="10" s="1"/>
  <c r="F39" i="10"/>
  <c r="G39" i="10"/>
  <c r="C40" i="10"/>
  <c r="C41" i="10"/>
  <c r="D7" i="9"/>
  <c r="E7" i="9"/>
  <c r="F7" i="9"/>
  <c r="G7" i="9"/>
  <c r="D8" i="9"/>
  <c r="E8" i="9"/>
  <c r="F8" i="9"/>
  <c r="F6" i="9" s="1"/>
  <c r="G8" i="9"/>
  <c r="D9" i="9"/>
  <c r="E9" i="9"/>
  <c r="F9" i="9"/>
  <c r="G9" i="9"/>
  <c r="C10" i="9"/>
  <c r="C11" i="9"/>
  <c r="D12" i="9"/>
  <c r="E12" i="9"/>
  <c r="F12" i="9"/>
  <c r="G12" i="9"/>
  <c r="C13" i="9"/>
  <c r="C14" i="9"/>
  <c r="D15" i="9"/>
  <c r="E15" i="9"/>
  <c r="C15" i="9" s="1"/>
  <c r="F15" i="9"/>
  <c r="G15" i="9"/>
  <c r="C16" i="9"/>
  <c r="C17" i="9"/>
  <c r="D18" i="9"/>
  <c r="E18" i="9"/>
  <c r="F18" i="9"/>
  <c r="G18" i="9"/>
  <c r="C19" i="9"/>
  <c r="C20" i="9"/>
  <c r="D21" i="9"/>
  <c r="E21" i="9"/>
  <c r="F21" i="9"/>
  <c r="G21" i="9"/>
  <c r="C22" i="9"/>
  <c r="C23" i="9"/>
  <c r="D24" i="9"/>
  <c r="E24" i="9"/>
  <c r="F24" i="9"/>
  <c r="G24" i="9"/>
  <c r="C25" i="9"/>
  <c r="C26" i="9"/>
  <c r="D27" i="9"/>
  <c r="E27" i="9"/>
  <c r="C27" i="9" s="1"/>
  <c r="F27" i="9"/>
  <c r="G27" i="9"/>
  <c r="C28" i="9"/>
  <c r="C29" i="9"/>
  <c r="D30" i="9"/>
  <c r="E30" i="9"/>
  <c r="F30" i="9"/>
  <c r="G30" i="9"/>
  <c r="C31" i="9"/>
  <c r="C32" i="9"/>
  <c r="D33" i="9"/>
  <c r="E33" i="9"/>
  <c r="F33" i="9"/>
  <c r="G33" i="9"/>
  <c r="C34" i="9"/>
  <c r="C35" i="9"/>
  <c r="D36" i="9"/>
  <c r="E36" i="9"/>
  <c r="F36" i="9"/>
  <c r="G36" i="9"/>
  <c r="C37" i="9"/>
  <c r="C38" i="9"/>
  <c r="D39" i="9"/>
  <c r="E39" i="9"/>
  <c r="C39" i="9" s="1"/>
  <c r="F39" i="9"/>
  <c r="G39" i="9"/>
  <c r="C40" i="9"/>
  <c r="C41" i="9"/>
  <c r="C33" i="10" l="1"/>
  <c r="C21" i="10"/>
  <c r="C33" i="13"/>
  <c r="C21" i="13"/>
  <c r="C9" i="13"/>
  <c r="C39" i="15"/>
  <c r="C27" i="15"/>
  <c r="C39" i="16"/>
  <c r="C27" i="16"/>
  <c r="C15" i="16"/>
  <c r="F6" i="11"/>
  <c r="F6" i="14"/>
  <c r="C33" i="9"/>
  <c r="C33" i="16"/>
  <c r="C9" i="15"/>
  <c r="C9" i="16"/>
  <c r="C9" i="9"/>
  <c r="C21" i="9"/>
  <c r="C15" i="15"/>
  <c r="C21" i="15"/>
  <c r="C15" i="11"/>
  <c r="C9" i="11"/>
  <c r="C36" i="9"/>
  <c r="C30" i="9"/>
  <c r="C24" i="9"/>
  <c r="C18" i="9"/>
  <c r="C12" i="9"/>
  <c r="C8" i="9"/>
  <c r="C36" i="10"/>
  <c r="C30" i="10"/>
  <c r="C24" i="10"/>
  <c r="C18" i="10"/>
  <c r="C12" i="10"/>
  <c r="C8" i="10"/>
  <c r="C36" i="11"/>
  <c r="C30" i="11"/>
  <c r="C24" i="11"/>
  <c r="C18" i="11"/>
  <c r="C12" i="11"/>
  <c r="C8" i="11"/>
  <c r="C36" i="13"/>
  <c r="C30" i="13"/>
  <c r="C24" i="13"/>
  <c r="C18" i="13"/>
  <c r="C12" i="13"/>
  <c r="C8" i="13"/>
  <c r="C36" i="14"/>
  <c r="C30" i="14"/>
  <c r="C24" i="14"/>
  <c r="C18" i="14"/>
  <c r="C12" i="14"/>
  <c r="C8" i="14"/>
  <c r="C36" i="15"/>
  <c r="C30" i="15"/>
  <c r="C24" i="15"/>
  <c r="C18" i="15"/>
  <c r="C12" i="15"/>
  <c r="C8" i="15"/>
  <c r="C36" i="16"/>
  <c r="C30" i="16"/>
  <c r="C24" i="16"/>
  <c r="C18" i="16"/>
  <c r="C12" i="16"/>
  <c r="C8" i="16"/>
  <c r="G6" i="9"/>
  <c r="E6" i="9"/>
  <c r="G6" i="10"/>
  <c r="E6" i="10"/>
  <c r="G6" i="11"/>
  <c r="E6" i="11"/>
  <c r="G6" i="13"/>
  <c r="E6" i="13"/>
  <c r="C39" i="14"/>
  <c r="C33" i="14"/>
  <c r="C27" i="14"/>
  <c r="C21" i="14"/>
  <c r="C15" i="14"/>
  <c r="C9" i="14"/>
  <c r="G6" i="14"/>
  <c r="E6" i="14"/>
  <c r="G6" i="15"/>
  <c r="E6" i="15"/>
  <c r="G6" i="16"/>
  <c r="E6" i="16"/>
  <c r="C7" i="16"/>
  <c r="D6" i="16"/>
  <c r="C6" i="16" s="1"/>
  <c r="C7" i="15"/>
  <c r="D6" i="15"/>
  <c r="C6" i="15" s="1"/>
  <c r="C7" i="14"/>
  <c r="D6" i="14"/>
  <c r="C7" i="13"/>
  <c r="D6" i="13"/>
  <c r="C7" i="11"/>
  <c r="D6" i="11"/>
  <c r="C7" i="10"/>
  <c r="D6" i="10"/>
  <c r="C6" i="10" s="1"/>
  <c r="C7" i="9"/>
  <c r="D6" i="9"/>
  <c r="C6" i="9" s="1"/>
  <c r="C6" i="13" l="1"/>
  <c r="C6" i="14"/>
  <c r="C6" i="11"/>
  <c r="E8" i="6"/>
  <c r="F8" i="6"/>
  <c r="G8" i="6"/>
  <c r="D8" i="6"/>
  <c r="G7" i="6"/>
  <c r="E7" i="6"/>
  <c r="F7" i="6"/>
  <c r="D7" i="6"/>
  <c r="F6" i="6" l="1"/>
  <c r="G6" i="6"/>
  <c r="E6" i="6"/>
  <c r="D6" i="6"/>
  <c r="C41" i="6"/>
  <c r="C40" i="6"/>
  <c r="G39" i="6"/>
  <c r="F39" i="6"/>
  <c r="E39" i="6"/>
  <c r="D39" i="6"/>
  <c r="C6" i="6" l="1"/>
  <c r="C39" i="6"/>
  <c r="G36" i="6" l="1"/>
  <c r="F36" i="6"/>
  <c r="E36" i="6"/>
  <c r="D36" i="6"/>
  <c r="G33" i="6"/>
  <c r="F33" i="6"/>
  <c r="E33" i="6"/>
  <c r="D33" i="6"/>
  <c r="G30" i="6"/>
  <c r="F30" i="6"/>
  <c r="E30" i="6"/>
  <c r="D30" i="6"/>
  <c r="G27" i="6"/>
  <c r="F27" i="6"/>
  <c r="E27" i="6"/>
  <c r="D27" i="6"/>
  <c r="G24" i="6"/>
  <c r="F24" i="6"/>
  <c r="E24" i="6"/>
  <c r="D24" i="6"/>
  <c r="G21" i="6"/>
  <c r="F21" i="6"/>
  <c r="E21" i="6"/>
  <c r="D21" i="6"/>
  <c r="G18" i="6"/>
  <c r="F18" i="6"/>
  <c r="E18" i="6"/>
  <c r="D18" i="6"/>
  <c r="G15" i="6"/>
  <c r="F15" i="6"/>
  <c r="E15" i="6"/>
  <c r="D15" i="6"/>
  <c r="G12" i="6"/>
  <c r="F12" i="6"/>
  <c r="E12" i="6"/>
  <c r="D12" i="6"/>
  <c r="F9" i="6"/>
  <c r="E9" i="6"/>
  <c r="D9" i="6"/>
  <c r="G9" i="6"/>
  <c r="C38" i="6" l="1"/>
  <c r="C37" i="6"/>
  <c r="C36" i="6"/>
  <c r="C35" i="6"/>
  <c r="C34" i="6"/>
  <c r="C33" i="6"/>
  <c r="C27" i="6" l="1"/>
  <c r="C7" i="6" l="1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8" i="6"/>
  <c r="C29" i="6"/>
  <c r="C30" i="6"/>
  <c r="C31" i="6"/>
  <c r="C32" i="6"/>
</calcChain>
</file>

<file path=xl/sharedStrings.xml><?xml version="1.0" encoding="utf-8"?>
<sst xmlns="http://schemas.openxmlformats.org/spreadsheetml/2006/main" count="2740" uniqueCount="225">
  <si>
    <t>№ рядка</t>
  </si>
  <si>
    <t>01</t>
  </si>
  <si>
    <t>02</t>
  </si>
  <si>
    <t>03</t>
  </si>
  <si>
    <t>04</t>
  </si>
  <si>
    <t>07</t>
  </si>
  <si>
    <t>06</t>
  </si>
  <si>
    <t>05</t>
  </si>
  <si>
    <t>09</t>
  </si>
  <si>
    <t>08</t>
  </si>
  <si>
    <t>Усього</t>
  </si>
  <si>
    <t>А</t>
  </si>
  <si>
    <t>усього</t>
  </si>
  <si>
    <t>Надходження грошових коштів, тис. грн</t>
  </si>
  <si>
    <t>у тому числі:</t>
  </si>
  <si>
    <t>Розділ V. НАДХОДЖЕННЯ ТА ВИКОРИСТАННЯ КОШТІВ*</t>
  </si>
  <si>
    <t>___________________________</t>
  </si>
  <si>
    <t>* Дані наводяться за попередній календарний (фінансовий) рік</t>
  </si>
  <si>
    <t xml:space="preserve">(підпис) </t>
  </si>
  <si>
    <t>школи мистецтв</t>
  </si>
  <si>
    <t>у сільській місцевості</t>
  </si>
  <si>
    <t>В</t>
  </si>
  <si>
    <t>музичні школи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</si>
  <si>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</si>
  <si>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</si>
  <si>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</si>
  <si>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</si>
  <si>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</si>
  <si>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</si>
  <si>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</si>
  <si>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</si>
  <si>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</si>
  <si>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</si>
  <si>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</si>
  <si>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</si>
  <si>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</si>
  <si>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</si>
  <si>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</si>
  <si>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</si>
  <si>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</si>
  <si>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</si>
  <si>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художні школи</t>
  </si>
  <si>
    <t>хореографічні школи</t>
  </si>
  <si>
    <t>вечірні школи</t>
  </si>
  <si>
    <t>інші типи закладів      (зазначити)</t>
  </si>
  <si>
    <t>плата за навчання за освітніми програмами, які фінансуються за рахунок  (державного) місцевого бюджету (фактична)</t>
  </si>
  <si>
    <t xml:space="preserve"> у сільській місцевості</t>
  </si>
  <si>
    <t xml:space="preserve">  у сільській місцевості</t>
  </si>
  <si>
    <t xml:space="preserve">Керівник </t>
  </si>
  <si>
    <t>(П. І. Б.)</t>
  </si>
  <si>
    <t>Виконавець</t>
  </si>
  <si>
    <t>з них:
у міській місцевості</t>
  </si>
  <si>
    <t>з них:                                 
у міській місцевості</t>
  </si>
  <si>
    <t>з них:                              
у міській місцевості</t>
  </si>
  <si>
    <t>з них:                                  
у міській місцевості</t>
  </si>
  <si>
    <t>з них:                                    
у міській місцевості</t>
  </si>
  <si>
    <t>з них:                                     
у міській місцевості</t>
  </si>
  <si>
    <t>з них:                                        
у міській місцевості</t>
  </si>
  <si>
    <t>спеціалізовані музичні школи (школи-інтернати), усього</t>
  </si>
  <si>
    <t>театральні школи</t>
  </si>
  <si>
    <t>хорові школи</t>
  </si>
  <si>
    <t>28</t>
  </si>
  <si>
    <t>29</t>
  </si>
  <si>
    <t>30</t>
  </si>
  <si>
    <t>31</t>
  </si>
  <si>
    <t>32</t>
  </si>
  <si>
    <t>33</t>
  </si>
  <si>
    <t>спеціалізовані художні школи (школи-інтернати), усього</t>
  </si>
  <si>
    <t>плата за навчання за програмами додаткових освітніх послуг</t>
  </si>
  <si>
    <t>кошти з (державного) місцевого бюджету</t>
  </si>
  <si>
    <t>34</t>
  </si>
  <si>
    <t>35</t>
  </si>
  <si>
    <t>36</t>
  </si>
  <si>
    <t>Телефон</t>
  </si>
  <si>
    <t>, факс</t>
  </si>
  <si>
    <t>, електронна пошта</t>
  </si>
  <si>
    <t>Використання грошових коштів,
тис. грн</t>
  </si>
  <si>
    <t>Федорак В.В.</t>
  </si>
  <si>
    <t>Присяжнюк Т.В.</t>
  </si>
  <si>
    <t>tprysyazhnyk@gmail.com</t>
  </si>
  <si>
    <t>0674533868</t>
  </si>
  <si>
    <t xml:space="preserve">oomckuzh@gmail.com  </t>
  </si>
  <si>
    <t>(03122) 3-60-35</t>
  </si>
  <si>
    <t>Ганькович М. В.</t>
  </si>
  <si>
    <t>Бабунич О. Ю.</t>
  </si>
  <si>
    <t>Директор департаменту</t>
  </si>
  <si>
    <t>kul.d@dn.gov.ua</t>
  </si>
  <si>
    <t>38(050)8051855</t>
  </si>
  <si>
    <t>Волощук Юлія Вікторівна</t>
  </si>
  <si>
    <t>Певна Аліна Валентинівна</t>
  </si>
  <si>
    <t>В.о. начальника управління</t>
  </si>
  <si>
    <t>ukt_zt@ukr.net</t>
  </si>
  <si>
    <t>(097) 6482644</t>
  </si>
  <si>
    <t>Докиль Т.Ю.</t>
  </si>
  <si>
    <t>Парфентієва Т.М.</t>
  </si>
  <si>
    <t>upr_kultury@vincult.gov.ua</t>
  </si>
  <si>
    <t>(0432)55-51-93</t>
  </si>
  <si>
    <t>Г.А.Смоленцева</t>
  </si>
  <si>
    <t>В.Г.Троян</t>
  </si>
  <si>
    <t>info@cult.voladm.gov.ua</t>
  </si>
  <si>
    <t>(03322) 245 701</t>
  </si>
  <si>
    <t>Юфимчук Інна Леонідівна</t>
  </si>
  <si>
    <t>Чубара Ольга Сергіївна</t>
  </si>
  <si>
    <t>culturedoda@adm.dp.gov.ua</t>
  </si>
  <si>
    <t>(056) 732 48 92</t>
  </si>
  <si>
    <t>ЄГОРОВА С.І.</t>
  </si>
  <si>
    <t>ПЕРШИНА Н.Г.</t>
  </si>
  <si>
    <t>ocnt@i.ua</t>
  </si>
  <si>
    <t>(0612)63-80-49</t>
  </si>
  <si>
    <t>Л. КАМІНСЬКА</t>
  </si>
  <si>
    <t>В. МОРОКО</t>
  </si>
  <si>
    <t>inbox3@culture.kr-admin.gov.ua</t>
  </si>
  <si>
    <t>(099) 9404493</t>
  </si>
  <si>
    <t>(підпис)</t>
  </si>
  <si>
    <t>Сілівестренко-Кащеєва І.В.</t>
  </si>
  <si>
    <t>Животовська В.Г.</t>
  </si>
  <si>
    <t>Керівник</t>
  </si>
  <si>
    <t>oblkultur@ukr.net</t>
  </si>
  <si>
    <t>286 80 28</t>
  </si>
  <si>
    <t>286 87 48</t>
  </si>
  <si>
    <t>Щегловська Г.Б.</t>
  </si>
  <si>
    <t>Золотоверх І.В.</t>
  </si>
  <si>
    <t>Lusenko_school@ukr.net</t>
  </si>
  <si>
    <t>456-14-46</t>
  </si>
  <si>
    <t>(044)456-60-89</t>
  </si>
  <si>
    <t>Савицька О.О.</t>
  </si>
  <si>
    <t>Волков С.М.</t>
  </si>
  <si>
    <t>плата за навчання                за програмами додаткових освітніх послуг</t>
  </si>
  <si>
    <t>плата за навчання за освітніми програмами, які фінансуються за рахунок державного (місцевого) бюджету (факт)</t>
  </si>
  <si>
    <t>з державного (місцевого)              бюджету</t>
  </si>
  <si>
    <t>Використання                              грошових коштів,                                тис. грн</t>
  </si>
  <si>
    <t>kulturaloda@gmail.com</t>
  </si>
  <si>
    <t>0990181623</t>
  </si>
  <si>
    <t>Торба Алла Вікторівна</t>
  </si>
  <si>
    <t>АДАМЧУК Аліна Олексіївна</t>
  </si>
  <si>
    <t>uklviv@ukr.net</t>
  </si>
  <si>
    <t>(032)2612989</t>
  </si>
  <si>
    <t>Мідик Оксана Михайлівна</t>
  </si>
  <si>
    <t>Гаврилюк Ірина Орестівна</t>
  </si>
  <si>
    <t>lviv_muzschool_sk@ukr.net</t>
  </si>
  <si>
    <t>38(032)276-24-12</t>
  </si>
  <si>
    <t>Кобенко С.М.</t>
  </si>
  <si>
    <t>Закопець Л.М.</t>
  </si>
  <si>
    <t>centr_225@ukr.net</t>
  </si>
  <si>
    <t>(044) 279-74-42</t>
  </si>
  <si>
    <t>Боголій Л.П., Чуніхіна І.В.</t>
  </si>
  <si>
    <t>Попова Діна Олегівна</t>
  </si>
  <si>
    <t xml:space="preserve">Директор </t>
  </si>
  <si>
    <t>kultura@mk.gov.ua</t>
  </si>
  <si>
    <t>vminz@ukr.net</t>
  </si>
  <si>
    <t>електронна пошта</t>
  </si>
  <si>
    <t>(0512) 53-81-31</t>
  </si>
  <si>
    <t>Наталія ПАВЛЮЧЕНКО</t>
  </si>
  <si>
    <t>Михайло ДИМИТРОВ</t>
  </si>
  <si>
    <t>mega.metodika@ukr.net</t>
  </si>
  <si>
    <t>(048) 714-88-07</t>
  </si>
  <si>
    <t>Терляхіна Н.П.</t>
  </si>
  <si>
    <t>Олійник О.В.</t>
  </si>
  <si>
    <t>інші типи закладів      (Овідіопольська школа духових інструментів)</t>
  </si>
  <si>
    <t>kultura@adm-pl.gov.ua</t>
  </si>
  <si>
    <t>(05322) 60-65-14</t>
  </si>
  <si>
    <t>(05322) 60-65-14; 50-14-11</t>
  </si>
  <si>
    <t xml:space="preserve">                           Н.А. Семко</t>
  </si>
  <si>
    <t>Л.В. Богодиста</t>
  </si>
  <si>
    <t>В.В. Вождаєнко</t>
  </si>
  <si>
    <t>leonid.dubchak-ocnt@ukr.net</t>
  </si>
  <si>
    <t>(0362) 62-08-60</t>
  </si>
  <si>
    <t>Дубчак Леонід Леонідович</t>
  </si>
  <si>
    <t>Мельник Ярослав Миколайович</t>
  </si>
  <si>
    <t>kultura@sm.gov.ua</t>
  </si>
  <si>
    <t>(0542) 63-13-44</t>
  </si>
  <si>
    <t>(0542) 62-03-28</t>
  </si>
  <si>
    <t>Зубко В.В.</t>
  </si>
  <si>
    <t>Мельник О.П.</t>
  </si>
  <si>
    <t>ter.n-m.kabinet@ukr.net</t>
  </si>
  <si>
    <t>(0352) 25 28 75</t>
  </si>
  <si>
    <t>(0352) 43 12 68</t>
  </si>
  <si>
    <t xml:space="preserve">Гірняк Зіновій Іванович </t>
  </si>
  <si>
    <t xml:space="preserve">Шергей Григорій Платонович </t>
  </si>
  <si>
    <t>musicschoolkh@ukr.net</t>
  </si>
  <si>
    <t>(057) 7123474</t>
  </si>
  <si>
    <t>Корсунь Анфіса Миколаївна</t>
  </si>
  <si>
    <t>Алтухов Валерій Миколайович</t>
  </si>
  <si>
    <t>dkit@kharkivoda.gov.ua</t>
  </si>
  <si>
    <t>(057) 7055243</t>
  </si>
  <si>
    <t>(057) 7052116</t>
  </si>
  <si>
    <t>Валентина СТЕЦЮК</t>
  </si>
  <si>
    <t>Олег ЯЦИНА</t>
  </si>
  <si>
    <t>onmckm@ukr/net</t>
  </si>
  <si>
    <t>066 726 72 47</t>
  </si>
  <si>
    <t>Літовченко В.В.</t>
  </si>
  <si>
    <t>С.В. Думинська</t>
  </si>
  <si>
    <t>oblkultura@gmail.com</t>
  </si>
  <si>
    <t>(0382) 79-59-74</t>
  </si>
  <si>
    <t>(0382)76-28-29</t>
  </si>
  <si>
    <t>Світлана Цимбалюк</t>
  </si>
  <si>
    <t>Ірина Трунова</t>
  </si>
  <si>
    <t>cherk_oblmetod@ukr.net</t>
  </si>
  <si>
    <t>(0472) 33 01 30</t>
  </si>
  <si>
    <t>(097) 275 30 82</t>
  </si>
  <si>
    <t>О.Л. Вельбой</t>
  </si>
  <si>
    <t>Л.М. Товстопят</t>
  </si>
  <si>
    <t>pavlolesyuk@gmail.com</t>
  </si>
  <si>
    <t>(0372) 552716</t>
  </si>
  <si>
    <t>(0372) 526432</t>
  </si>
  <si>
    <t>ЛЕСЮК Павло Дмитрович</t>
  </si>
  <si>
    <t>КИТАЙГОРОДСЬКА Віра Микитівна</t>
  </si>
  <si>
    <t>metodcentr@ukr.net</t>
  </si>
  <si>
    <t>095-565-21-86</t>
  </si>
  <si>
    <t>Г. Ф. Тупікова</t>
  </si>
  <si>
    <t>в.о. П. О. Веселов</t>
  </si>
  <si>
    <t>schoolvirsky@ukr.net</t>
  </si>
  <si>
    <t>236-96-00</t>
  </si>
  <si>
    <t>С.І.Слободянюк</t>
  </si>
  <si>
    <t xml:space="preserve">В.В.Вантух   </t>
  </si>
  <si>
    <t>kmopishne@gmail.com</t>
  </si>
  <si>
    <t>(05353) 4-20-01</t>
  </si>
  <si>
    <t>Зубань валентина Михайлівна</t>
  </si>
  <si>
    <t>Овчаренко Людмила Миколаївна</t>
  </si>
  <si>
    <t>school_art@ukr.net</t>
  </si>
  <si>
    <t>456-30-58</t>
  </si>
  <si>
    <t>458-41-21</t>
  </si>
  <si>
    <t>В.К.Горбунова</t>
  </si>
  <si>
    <t>О.І.Авраменко</t>
  </si>
  <si>
    <t>Директор ДХСШ імені Т.Г.Шевченка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</si>
</sst>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8.8000000000000007"/>
      <color theme="10"/>
      <name val="Calibri"/>
      <family val="2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u/>
      <sz val="8.8000000000000007"/>
      <color theme="10"/>
      <name val="Calibri"/>
      <family val="2"/>
      <charset val="204"/>
    </font>
    <font>
      <u/>
      <sz val="14"/>
      <color theme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9"/>
      <color rgb="FF646464"/>
      <name val="Arial"/>
      <family val="2"/>
      <charset val="204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21" fillId="0" borderId="0"/>
    <xf numFmtId="0" fontId="22" fillId="0" borderId="0" applyNumberFormat="0" applyFill="0" applyBorder="0" applyAlignment="0" applyProtection="0"/>
    <xf numFmtId="0" fontId="12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27" fillId="0" borderId="0" applyNumberFormat="0" applyFill="0" applyBorder="0" applyAlignment="0" applyProtection="0"/>
    <xf numFmtId="0" fontId="33" fillId="0" borderId="0"/>
  </cellStyleXfs>
  <cellXfs count="261">
    <xf numFmtId="0" fontId="0" fillId="0" borderId="0" xfId="0"/>
    <xf numFmtId="0" fontId="1" fillId="0" borderId="0" xfId="0" applyFont="1" applyAlignment="1">
      <alignment horizontal="left" vertical="center"/>
    </xf>
    <xf numFmtId="0" fontId="9" fillId="0" borderId="0" xfId="0" applyFont="1" applyProtection="1">
      <protection locked="0"/>
    </xf>
    <xf numFmtId="0" fontId="3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3" fillId="0" borderId="0" xfId="0" applyFont="1"/>
    <xf numFmtId="0" fontId="11" fillId="0" borderId="0" xfId="0" applyFont="1" applyProtection="1"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 inden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left" vertical="center" wrapText="1" indent="1"/>
    </xf>
    <xf numFmtId="0" fontId="14" fillId="0" borderId="1" xfId="0" applyFont="1" applyBorder="1" applyAlignment="1" applyProtection="1">
      <alignment horizontal="center" vertical="center" wrapText="1"/>
    </xf>
    <xf numFmtId="0" fontId="13" fillId="2" borderId="6" xfId="0" applyFont="1" applyFill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9" fillId="0" borderId="2" xfId="0" applyFont="1" applyBorder="1" applyProtection="1"/>
    <xf numFmtId="0" fontId="9" fillId="0" borderId="3" xfId="0" applyFont="1" applyBorder="1" applyProtection="1"/>
    <xf numFmtId="0" fontId="2" fillId="0" borderId="1" xfId="0" applyFont="1" applyBorder="1" applyAlignment="1" applyProtection="1">
      <alignment vertical="center" wrapText="1"/>
    </xf>
    <xf numFmtId="49" fontId="2" fillId="0" borderId="7" xfId="0" applyNumberFormat="1" applyFont="1" applyBorder="1" applyAlignment="1" applyProtection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49" fontId="1" fillId="0" borderId="7" xfId="0" applyNumberFormat="1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wrapText="1"/>
    </xf>
    <xf numFmtId="0" fontId="2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left" vertical="center" wrapText="1"/>
    </xf>
    <xf numFmtId="0" fontId="7" fillId="0" borderId="0" xfId="0" applyFont="1" applyAlignment="1" applyProtection="1">
      <alignment horizontal="left" vertical="center"/>
    </xf>
    <xf numFmtId="0" fontId="9" fillId="0" borderId="0" xfId="0" applyFont="1" applyProtection="1"/>
    <xf numFmtId="0" fontId="3" fillId="0" borderId="6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center"/>
    </xf>
    <xf numFmtId="0" fontId="3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left"/>
    </xf>
    <xf numFmtId="0" fontId="9" fillId="0" borderId="0" xfId="0" applyFont="1"/>
    <xf numFmtId="0" fontId="7" fillId="0" borderId="0" xfId="0" applyFont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 indent="1"/>
    </xf>
    <xf numFmtId="0" fontId="15" fillId="0" borderId="1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2" xfId="0" applyFont="1" applyBorder="1"/>
    <xf numFmtId="0" fontId="16" fillId="2" borderId="6" xfId="1" applyFill="1" applyBorder="1" applyAlignment="1" applyProtection="1"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8" fillId="0" borderId="0" xfId="2"/>
    <xf numFmtId="0" fontId="19" fillId="0" borderId="0" xfId="2" applyFont="1" applyProtection="1">
      <protection locked="0"/>
    </xf>
    <xf numFmtId="0" fontId="1" fillId="0" borderId="0" xfId="2" applyFont="1"/>
    <xf numFmtId="0" fontId="1" fillId="0" borderId="0" xfId="2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0" fontId="1" fillId="3" borderId="6" xfId="2" applyFont="1" applyFill="1" applyBorder="1" applyProtection="1">
      <protection locked="0"/>
    </xf>
    <xf numFmtId="0" fontId="17" fillId="3" borderId="6" xfId="2" applyFont="1" applyFill="1" applyBorder="1" applyProtection="1">
      <protection locked="0"/>
    </xf>
    <xf numFmtId="0" fontId="5" fillId="0" borderId="0" xfId="2" applyFont="1" applyAlignment="1">
      <alignment horizontal="center"/>
    </xf>
    <xf numFmtId="0" fontId="7" fillId="0" borderId="0" xfId="2" applyFont="1" applyAlignment="1">
      <alignment horizontal="center" vertical="center"/>
    </xf>
    <xf numFmtId="0" fontId="1" fillId="0" borderId="0" xfId="2" applyFont="1" applyAlignment="1">
      <alignment horizontal="left"/>
    </xf>
    <xf numFmtId="0" fontId="1" fillId="0" borderId="6" xfId="2" applyFont="1" applyBorder="1" applyAlignment="1">
      <alignment horizontal="left"/>
    </xf>
    <xf numFmtId="0" fontId="19" fillId="0" borderId="0" xfId="2" applyFont="1"/>
    <xf numFmtId="0" fontId="7" fillId="0" borderId="0" xfId="2" applyFont="1" applyAlignment="1">
      <alignment horizontal="left" vertical="center"/>
    </xf>
    <xf numFmtId="0" fontId="14" fillId="3" borderId="1" xfId="2" applyFont="1" applyFill="1" applyBorder="1" applyAlignment="1" applyProtection="1">
      <alignment horizontal="center" vertical="center" wrapText="1"/>
      <protection locked="0"/>
    </xf>
    <xf numFmtId="0" fontId="14" fillId="0" borderId="1" xfId="2" applyFont="1" applyBorder="1" applyAlignment="1">
      <alignment horizontal="center" vertical="center" wrapText="1"/>
    </xf>
    <xf numFmtId="49" fontId="1" fillId="0" borderId="7" xfId="2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wrapText="1"/>
    </xf>
    <xf numFmtId="0" fontId="1" fillId="0" borderId="1" xfId="2" applyFont="1" applyBorder="1" applyAlignment="1">
      <alignment horizontal="left" vertical="center" wrapText="1" indent="1"/>
    </xf>
    <xf numFmtId="0" fontId="20" fillId="0" borderId="0" xfId="2" applyFont="1" applyProtection="1">
      <protection locked="0"/>
    </xf>
    <xf numFmtId="0" fontId="15" fillId="0" borderId="1" xfId="2" applyFont="1" applyBorder="1" applyAlignment="1">
      <alignment horizontal="center" vertical="center" wrapText="1"/>
    </xf>
    <xf numFmtId="0" fontId="2" fillId="3" borderId="1" xfId="2" applyFont="1" applyFill="1" applyBorder="1" applyAlignment="1" applyProtection="1">
      <alignment vertical="center" wrapText="1"/>
      <protection locked="0"/>
    </xf>
    <xf numFmtId="49" fontId="2" fillId="0" borderId="7" xfId="2" applyNumberFormat="1" applyFont="1" applyBorder="1" applyAlignment="1">
      <alignment horizontal="center" vertical="center" wrapText="1"/>
    </xf>
    <xf numFmtId="0" fontId="2" fillId="0" borderId="1" xfId="2" applyFont="1" applyBorder="1" applyAlignment="1">
      <alignment vertical="center" wrapText="1"/>
    </xf>
    <xf numFmtId="0" fontId="2" fillId="0" borderId="1" xfId="2" applyFont="1" applyBorder="1" applyAlignment="1">
      <alignment horizontal="left" vertical="center" wrapText="1"/>
    </xf>
    <xf numFmtId="0" fontId="2" fillId="0" borderId="1" xfId="2" applyFont="1" applyBorder="1" applyAlignment="1">
      <alignment horizontal="left" vertical="center"/>
    </xf>
    <xf numFmtId="0" fontId="2" fillId="0" borderId="1" xfId="2" applyFont="1" applyBorder="1" applyAlignment="1">
      <alignment wrapText="1"/>
    </xf>
    <xf numFmtId="49" fontId="1" fillId="0" borderId="1" xfId="2" applyNumberFormat="1" applyFont="1" applyBorder="1" applyAlignment="1">
      <alignment horizontal="center" vertical="center" wrapText="1"/>
    </xf>
    <xf numFmtId="0" fontId="1" fillId="0" borderId="4" xfId="2" applyFont="1" applyBorder="1" applyAlignment="1">
      <alignment horizontal="left" vertical="center" wrapText="1" indent="1"/>
    </xf>
    <xf numFmtId="0" fontId="1" fillId="0" borderId="1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19" fillId="0" borderId="3" xfId="2" applyFont="1" applyBorder="1"/>
    <xf numFmtId="0" fontId="19" fillId="0" borderId="2" xfId="2" applyFont="1" applyBorder="1"/>
    <xf numFmtId="0" fontId="21" fillId="0" borderId="0" xfId="3"/>
    <xf numFmtId="0" fontId="19" fillId="0" borderId="0" xfId="3" applyFont="1" applyProtection="1">
      <protection locked="0"/>
    </xf>
    <xf numFmtId="0" fontId="1" fillId="0" borderId="0" xfId="3" applyFont="1"/>
    <xf numFmtId="0" fontId="22" fillId="3" borderId="6" xfId="4" applyFill="1" applyBorder="1" applyProtection="1">
      <protection locked="0"/>
    </xf>
    <xf numFmtId="0" fontId="17" fillId="3" borderId="6" xfId="3" applyFont="1" applyFill="1" applyBorder="1" applyProtection="1">
      <protection locked="0"/>
    </xf>
    <xf numFmtId="0" fontId="5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1" fillId="0" borderId="0" xfId="3" applyFont="1" applyAlignment="1">
      <alignment horizontal="left"/>
    </xf>
    <xf numFmtId="0" fontId="1" fillId="0" borderId="6" xfId="3" applyFont="1" applyBorder="1" applyAlignment="1">
      <alignment horizontal="left"/>
    </xf>
    <xf numFmtId="0" fontId="6" fillId="0" borderId="0" xfId="3" applyFont="1" applyAlignment="1">
      <alignment horizontal="left" vertical="center"/>
    </xf>
    <xf numFmtId="0" fontId="19" fillId="0" borderId="0" xfId="3" applyFont="1"/>
    <xf numFmtId="0" fontId="7" fillId="0" borderId="0" xfId="3" applyFont="1" applyAlignment="1">
      <alignment horizontal="left" vertical="center"/>
    </xf>
    <xf numFmtId="0" fontId="14" fillId="3" borderId="1" xfId="3" applyFont="1" applyFill="1" applyBorder="1" applyAlignment="1" applyProtection="1">
      <alignment horizontal="center" vertical="center" wrapText="1"/>
      <protection locked="0"/>
    </xf>
    <xf numFmtId="0" fontId="14" fillId="0" borderId="1" xfId="3" applyFont="1" applyBorder="1" applyAlignment="1">
      <alignment horizontal="center" vertical="center" wrapText="1"/>
    </xf>
    <xf numFmtId="49" fontId="1" fillId="0" borderId="7" xfId="3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wrapText="1"/>
    </xf>
    <xf numFmtId="0" fontId="1" fillId="0" borderId="1" xfId="3" applyFont="1" applyBorder="1" applyAlignment="1">
      <alignment horizontal="left" vertical="center" wrapText="1" indent="4"/>
    </xf>
    <xf numFmtId="0" fontId="20" fillId="0" borderId="0" xfId="3" applyFont="1" applyProtection="1">
      <protection locked="0"/>
    </xf>
    <xf numFmtId="0" fontId="15" fillId="0" borderId="1" xfId="3" applyFont="1" applyBorder="1" applyAlignment="1">
      <alignment horizontal="center" vertical="center" wrapText="1"/>
    </xf>
    <xf numFmtId="0" fontId="2" fillId="3" borderId="1" xfId="3" applyFont="1" applyFill="1" applyBorder="1" applyAlignment="1" applyProtection="1">
      <alignment vertical="center" wrapText="1"/>
      <protection locked="0"/>
    </xf>
    <xf numFmtId="49" fontId="2" fillId="0" borderId="7" xfId="3" applyNumberFormat="1" applyFont="1" applyBorder="1" applyAlignment="1">
      <alignment horizontal="center" vertical="center" wrapText="1"/>
    </xf>
    <xf numFmtId="0" fontId="2" fillId="0" borderId="1" xfId="3" applyFont="1" applyBorder="1" applyAlignment="1">
      <alignment vertical="center" wrapText="1"/>
    </xf>
    <xf numFmtId="0" fontId="2" fillId="0" borderId="1" xfId="3" applyFont="1" applyBorder="1" applyAlignment="1">
      <alignment horizontal="left" vertical="center" wrapText="1"/>
    </xf>
    <xf numFmtId="0" fontId="2" fillId="0" borderId="1" xfId="3" applyFont="1" applyBorder="1" applyAlignment="1">
      <alignment horizontal="left" vertical="center"/>
    </xf>
    <xf numFmtId="0" fontId="2" fillId="0" borderId="1" xfId="3" applyFont="1" applyBorder="1" applyAlignment="1">
      <alignment wrapText="1"/>
    </xf>
    <xf numFmtId="49" fontId="1" fillId="0" borderId="1" xfId="3" applyNumberFormat="1" applyFont="1" applyBorder="1" applyAlignment="1">
      <alignment horizontal="center" vertical="center" wrapText="1"/>
    </xf>
    <xf numFmtId="0" fontId="1" fillId="0" borderId="4" xfId="3" applyFont="1" applyBorder="1" applyAlignment="1">
      <alignment horizontal="left" vertical="center" wrapText="1" indent="4"/>
    </xf>
    <xf numFmtId="0" fontId="1" fillId="0" borderId="1" xfId="3" applyFont="1" applyBorder="1" applyAlignment="1">
      <alignment horizontal="center" vertical="center" wrapText="1"/>
    </xf>
    <xf numFmtId="0" fontId="1" fillId="0" borderId="2" xfId="3" applyFont="1" applyBorder="1" applyAlignment="1">
      <alignment horizontal="center" vertical="center" wrapText="1"/>
    </xf>
    <xf numFmtId="0" fontId="19" fillId="0" borderId="3" xfId="3" applyFont="1" applyBorder="1"/>
    <xf numFmtId="0" fontId="19" fillId="0" borderId="2" xfId="3" applyFont="1" applyBorder="1"/>
    <xf numFmtId="0" fontId="17" fillId="0" borderId="1" xfId="0" applyFont="1" applyBorder="1" applyAlignment="1">
      <alignment horizontal="center" vertical="center" wrapText="1"/>
    </xf>
    <xf numFmtId="0" fontId="9" fillId="0" borderId="0" xfId="5" applyFont="1" applyProtection="1">
      <protection locked="0"/>
    </xf>
    <xf numFmtId="0" fontId="3" fillId="0" borderId="0" xfId="5" applyFont="1"/>
    <xf numFmtId="0" fontId="1" fillId="0" borderId="0" xfId="5" applyFont="1" applyAlignment="1">
      <alignment horizontal="left" vertical="center"/>
    </xf>
    <xf numFmtId="0" fontId="24" fillId="2" borderId="0" xfId="6" applyFont="1" applyFill="1" applyAlignment="1" applyProtection="1"/>
    <xf numFmtId="0" fontId="6" fillId="0" borderId="0" xfId="5" applyFont="1" applyAlignment="1">
      <alignment horizontal="left" vertical="center"/>
    </xf>
    <xf numFmtId="0" fontId="24" fillId="0" borderId="6" xfId="6" applyFont="1" applyFill="1" applyBorder="1" applyAlignment="1" applyProtection="1">
      <protection locked="0"/>
    </xf>
    <xf numFmtId="0" fontId="24" fillId="0" borderId="0" xfId="6" applyFont="1" applyAlignment="1" applyProtection="1"/>
    <xf numFmtId="0" fontId="8" fillId="0" borderId="0" xfId="5" applyFont="1" applyAlignment="1">
      <alignment horizontal="center"/>
    </xf>
    <xf numFmtId="0" fontId="7" fillId="0" borderId="0" xfId="5" applyFont="1" applyAlignment="1">
      <alignment horizontal="center" vertical="center"/>
    </xf>
    <xf numFmtId="0" fontId="3" fillId="0" borderId="0" xfId="5" applyFont="1" applyAlignment="1">
      <alignment horizontal="left"/>
    </xf>
    <xf numFmtId="0" fontId="3" fillId="0" borderId="6" xfId="5" applyFont="1" applyBorder="1" applyAlignment="1">
      <alignment horizontal="left"/>
    </xf>
    <xf numFmtId="0" fontId="9" fillId="0" borderId="0" xfId="5" applyFont="1"/>
    <xf numFmtId="0" fontId="7" fillId="0" borderId="0" xfId="5" applyFont="1" applyAlignment="1">
      <alignment horizontal="left" vertical="center"/>
    </xf>
    <xf numFmtId="0" fontId="14" fillId="2" borderId="1" xfId="5" applyFont="1" applyFill="1" applyBorder="1" applyAlignment="1" applyProtection="1">
      <alignment horizontal="center" vertical="center" wrapText="1"/>
      <protection locked="0"/>
    </xf>
    <xf numFmtId="0" fontId="14" fillId="0" borderId="1" xfId="5" applyFont="1" applyBorder="1" applyAlignment="1">
      <alignment horizontal="center" vertical="center" wrapText="1"/>
    </xf>
    <xf numFmtId="49" fontId="1" fillId="0" borderId="7" xfId="5" applyNumberFormat="1" applyFont="1" applyBorder="1" applyAlignment="1">
      <alignment horizontal="center" vertical="center" wrapText="1"/>
    </xf>
    <xf numFmtId="0" fontId="1" fillId="0" borderId="1" xfId="5" applyFont="1" applyBorder="1" applyAlignment="1">
      <alignment wrapText="1"/>
    </xf>
    <xf numFmtId="0" fontId="1" fillId="0" borderId="1" xfId="5" applyFont="1" applyBorder="1" applyAlignment="1">
      <alignment horizontal="left" vertical="center" wrapText="1" indent="1"/>
    </xf>
    <xf numFmtId="0" fontId="11" fillId="0" borderId="0" xfId="5" applyFont="1" applyProtection="1">
      <protection locked="0"/>
    </xf>
    <xf numFmtId="0" fontId="15" fillId="0" borderId="1" xfId="5" applyFont="1" applyBorder="1" applyAlignment="1">
      <alignment horizontal="center" vertical="center" wrapText="1"/>
    </xf>
    <xf numFmtId="0" fontId="2" fillId="2" borderId="1" xfId="5" applyFont="1" applyFill="1" applyBorder="1" applyAlignment="1" applyProtection="1">
      <alignment vertical="center" wrapText="1"/>
      <protection locked="0"/>
    </xf>
    <xf numFmtId="49" fontId="2" fillId="0" borderId="7" xfId="5" applyNumberFormat="1" applyFont="1" applyBorder="1" applyAlignment="1">
      <alignment horizontal="center" vertical="center" wrapText="1"/>
    </xf>
    <xf numFmtId="0" fontId="2" fillId="0" borderId="1" xfId="5" applyFont="1" applyBorder="1" applyAlignment="1">
      <alignment vertical="center" wrapText="1"/>
    </xf>
    <xf numFmtId="0" fontId="4" fillId="0" borderId="1" xfId="5" applyFont="1" applyBorder="1" applyAlignment="1">
      <alignment horizontal="left" vertical="center" wrapText="1"/>
    </xf>
    <xf numFmtId="0" fontId="2" fillId="0" borderId="1" xfId="5" applyFont="1" applyBorder="1" applyAlignment="1">
      <alignment horizontal="left" vertical="center"/>
    </xf>
    <xf numFmtId="0" fontId="2" fillId="0" borderId="1" xfId="5" applyFont="1" applyBorder="1" applyAlignment="1">
      <alignment wrapText="1"/>
    </xf>
    <xf numFmtId="0" fontId="2" fillId="0" borderId="1" xfId="5" applyFont="1" applyBorder="1" applyAlignment="1">
      <alignment horizontal="left" vertical="center" wrapText="1"/>
    </xf>
    <xf numFmtId="49" fontId="1" fillId="0" borderId="1" xfId="5" applyNumberFormat="1" applyFont="1" applyBorder="1" applyAlignment="1">
      <alignment horizontal="center" vertical="center" wrapText="1"/>
    </xf>
    <xf numFmtId="0" fontId="1" fillId="0" borderId="4" xfId="5" applyFont="1" applyBorder="1" applyAlignment="1">
      <alignment horizontal="left" vertical="center" wrapText="1" indent="1"/>
    </xf>
    <xf numFmtId="0" fontId="1" fillId="0" borderId="1" xfId="5" applyFont="1" applyBorder="1" applyAlignment="1">
      <alignment horizontal="center" vertical="center" wrapText="1"/>
    </xf>
    <xf numFmtId="0" fontId="1" fillId="0" borderId="2" xfId="5" applyFont="1" applyBorder="1" applyAlignment="1">
      <alignment horizontal="center" vertical="center" wrapText="1"/>
    </xf>
    <xf numFmtId="0" fontId="9" fillId="0" borderId="3" xfId="5" applyFont="1" applyBorder="1"/>
    <xf numFmtId="0" fontId="9" fillId="0" borderId="2" xfId="5" applyFont="1" applyBorder="1"/>
    <xf numFmtId="0" fontId="25" fillId="0" borderId="0" xfId="0" applyFont="1" applyProtection="1">
      <protection locked="0"/>
    </xf>
    <xf numFmtId="0" fontId="26" fillId="0" borderId="0" xfId="0" applyFont="1"/>
    <xf numFmtId="0" fontId="26" fillId="0" borderId="0" xfId="0" applyFont="1" applyAlignment="1">
      <alignment horizontal="left" vertical="center"/>
    </xf>
    <xf numFmtId="0" fontId="27" fillId="4" borderId="6" xfId="7" applyFill="1" applyBorder="1" applyProtection="1">
      <protection locked="0"/>
    </xf>
    <xf numFmtId="0" fontId="28" fillId="4" borderId="6" xfId="0" applyFont="1" applyFill="1" applyBorder="1" applyProtection="1">
      <protection locked="0"/>
    </xf>
    <xf numFmtId="0" fontId="29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8" fillId="4" borderId="0" xfId="0" applyFont="1" applyFill="1" applyAlignment="1" applyProtection="1">
      <alignment horizontal="center"/>
      <protection locked="0"/>
    </xf>
    <xf numFmtId="0" fontId="28" fillId="4" borderId="0" xfId="0" applyFont="1" applyFill="1" applyAlignment="1" applyProtection="1">
      <alignment horizontal="right"/>
      <protection locked="0"/>
    </xf>
    <xf numFmtId="0" fontId="26" fillId="0" borderId="6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8" fillId="5" borderId="0" xfId="0" applyFont="1" applyFill="1" applyAlignment="1" applyProtection="1">
      <alignment horizontal="center"/>
      <protection locked="0"/>
    </xf>
    <xf numFmtId="0" fontId="25" fillId="0" borderId="0" xfId="0" applyFont="1"/>
    <xf numFmtId="0" fontId="14" fillId="4" borderId="1" xfId="0" applyFont="1" applyFill="1" applyBorder="1" applyAlignment="1" applyProtection="1">
      <alignment horizontal="center" vertical="center" wrapText="1"/>
      <protection locked="0"/>
    </xf>
    <xf numFmtId="49" fontId="26" fillId="0" borderId="7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6" fillId="0" borderId="1" xfId="0" applyFont="1" applyBorder="1" applyAlignment="1">
      <alignment horizontal="left" vertical="center" wrapText="1" indent="1"/>
    </xf>
    <xf numFmtId="0" fontId="30" fillId="0" borderId="0" xfId="0" applyFont="1" applyProtection="1">
      <protection locked="0"/>
    </xf>
    <xf numFmtId="0" fontId="31" fillId="4" borderId="1" xfId="0" applyFont="1" applyFill="1" applyBorder="1" applyAlignment="1" applyProtection="1">
      <alignment vertical="center" wrapText="1"/>
      <protection locked="0"/>
    </xf>
    <xf numFmtId="49" fontId="31" fillId="0" borderId="7" xfId="0" applyNumberFormat="1" applyFont="1" applyBorder="1" applyAlignment="1">
      <alignment horizontal="center" vertical="center" wrapText="1"/>
    </xf>
    <xf numFmtId="0" fontId="31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wrapText="1"/>
    </xf>
    <xf numFmtId="49" fontId="26" fillId="0" borderId="1" xfId="0" applyNumberFormat="1" applyFont="1" applyBorder="1" applyAlignment="1">
      <alignment horizontal="center" vertical="center" wrapText="1"/>
    </xf>
    <xf numFmtId="0" fontId="26" fillId="0" borderId="4" xfId="0" applyFont="1" applyBorder="1" applyAlignment="1">
      <alignment horizontal="left" vertical="center" wrapText="1" indent="1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5" fillId="0" borderId="3" xfId="0" applyFont="1" applyBorder="1"/>
    <xf numFmtId="0" fontId="25" fillId="0" borderId="2" xfId="0" applyFont="1" applyBorder="1"/>
    <xf numFmtId="0" fontId="32" fillId="0" borderId="0" xfId="0" applyFont="1" applyAlignment="1">
      <alignment horizontal="left" indent="1"/>
    </xf>
    <xf numFmtId="49" fontId="13" fillId="2" borderId="6" xfId="0" applyNumberFormat="1" applyFont="1" applyFill="1" applyBorder="1" applyProtection="1">
      <protection locked="0"/>
    </xf>
    <xf numFmtId="3" fontId="14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6" fillId="4" borderId="6" xfId="0" applyFont="1" applyFill="1" applyBorder="1" applyProtection="1">
      <protection locked="0"/>
    </xf>
    <xf numFmtId="0" fontId="26" fillId="0" borderId="0" xfId="8" applyFont="1"/>
    <xf numFmtId="0" fontId="26" fillId="4" borderId="6" xfId="8" applyFont="1" applyFill="1" applyBorder="1" applyProtection="1">
      <protection locked="0"/>
    </xf>
    <xf numFmtId="0" fontId="28" fillId="4" borderId="6" xfId="8" applyFont="1" applyFill="1" applyBorder="1" applyProtection="1">
      <protection locked="0"/>
    </xf>
    <xf numFmtId="0" fontId="6" fillId="0" borderId="0" xfId="8" applyFont="1" applyAlignment="1">
      <alignment horizontal="left" vertical="center"/>
    </xf>
    <xf numFmtId="0" fontId="29" fillId="0" borderId="0" xfId="8" applyFont="1" applyAlignment="1">
      <alignment horizontal="center"/>
    </xf>
    <xf numFmtId="0" fontId="7" fillId="0" borderId="0" xfId="8" applyFont="1" applyAlignment="1">
      <alignment horizontal="center" vertical="center"/>
    </xf>
    <xf numFmtId="0" fontId="26" fillId="0" borderId="0" xfId="8" applyFont="1" applyAlignment="1">
      <alignment horizontal="left"/>
    </xf>
    <xf numFmtId="0" fontId="26" fillId="0" borderId="6" xfId="8" applyFont="1" applyBorder="1" applyAlignment="1">
      <alignment horizontal="left"/>
    </xf>
    <xf numFmtId="0" fontId="28" fillId="4" borderId="1" xfId="8" applyFont="1" applyFill="1" applyBorder="1" applyAlignment="1" applyProtection="1">
      <alignment horizontal="center" vertical="center" wrapText="1"/>
      <protection locked="0"/>
    </xf>
    <xf numFmtId="0" fontId="28" fillId="0" borderId="1" xfId="8" applyFont="1" applyBorder="1" applyAlignment="1">
      <alignment horizontal="center" vertical="center" wrapText="1"/>
    </xf>
    <xf numFmtId="49" fontId="26" fillId="0" borderId="1" xfId="8" applyNumberFormat="1" applyFont="1" applyBorder="1" applyAlignment="1">
      <alignment horizontal="center" vertical="center" wrapText="1"/>
    </xf>
    <xf numFmtId="0" fontId="26" fillId="0" borderId="1" xfId="8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 textRotation="90" wrapText="1"/>
    </xf>
    <xf numFmtId="0" fontId="1" fillId="0" borderId="3" xfId="0" applyFont="1" applyBorder="1" applyAlignment="1" applyProtection="1">
      <alignment horizontal="center" vertical="center" textRotation="90" wrapText="1"/>
    </xf>
    <xf numFmtId="0" fontId="1" fillId="0" borderId="4" xfId="0" applyFont="1" applyBorder="1" applyAlignment="1" applyProtection="1">
      <alignment horizontal="center" vertical="center" textRotation="90" wrapText="1"/>
    </xf>
    <xf numFmtId="49" fontId="13" fillId="2" borderId="6" xfId="0" applyNumberFormat="1" applyFont="1" applyFill="1" applyBorder="1" applyAlignment="1" applyProtection="1">
      <alignment horizontal="center"/>
      <protection locked="0"/>
    </xf>
    <xf numFmtId="0" fontId="13" fillId="2" borderId="6" xfId="0" applyFont="1" applyFill="1" applyBorder="1" applyAlignment="1" applyProtection="1">
      <alignment horizontal="center"/>
      <protection locked="0"/>
    </xf>
    <xf numFmtId="0" fontId="8" fillId="0" borderId="5" xfId="0" applyFont="1" applyBorder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6" fillId="2" borderId="0" xfId="0" applyFont="1" applyFill="1" applyAlignment="1" applyProtection="1">
      <alignment horizontal="left"/>
      <protection locked="0"/>
    </xf>
    <xf numFmtId="0" fontId="8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2" fillId="0" borderId="6" xfId="0" applyFont="1" applyBorder="1" applyAlignment="1">
      <alignment horizontal="center" vertical="center"/>
    </xf>
    <xf numFmtId="0" fontId="31" fillId="0" borderId="6" xfId="8" applyFont="1" applyBorder="1" applyAlignment="1">
      <alignment horizontal="center" vertical="center"/>
    </xf>
    <xf numFmtId="0" fontId="26" fillId="0" borderId="1" xfId="8" applyFont="1" applyBorder="1" applyAlignment="1">
      <alignment horizontal="center" vertical="center" wrapText="1"/>
    </xf>
    <xf numFmtId="0" fontId="29" fillId="0" borderId="5" xfId="8" applyFont="1" applyBorder="1" applyAlignment="1">
      <alignment horizontal="center"/>
    </xf>
    <xf numFmtId="0" fontId="28" fillId="4" borderId="6" xfId="8" applyFont="1" applyFill="1" applyBorder="1" applyAlignment="1" applyProtection="1">
      <alignment horizontal="center"/>
      <protection locked="0"/>
    </xf>
    <xf numFmtId="0" fontId="6" fillId="4" borderId="0" xfId="8" applyFont="1" applyFill="1" applyAlignment="1" applyProtection="1">
      <alignment horizontal="left"/>
      <protection locked="0"/>
    </xf>
    <xf numFmtId="0" fontId="6" fillId="0" borderId="0" xfId="8" applyFont="1" applyAlignment="1">
      <alignment horizontal="left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textRotation="90" wrapText="1"/>
    </xf>
    <xf numFmtId="0" fontId="2" fillId="0" borderId="6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 textRotation="90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textRotation="90" wrapText="1"/>
    </xf>
    <xf numFmtId="0" fontId="5" fillId="0" borderId="5" xfId="2" applyFont="1" applyBorder="1" applyAlignment="1">
      <alignment horizontal="center"/>
    </xf>
    <xf numFmtId="0" fontId="17" fillId="3" borderId="6" xfId="2" applyFont="1" applyFill="1" applyBorder="1" applyAlignment="1" applyProtection="1">
      <alignment horizontal="center"/>
      <protection locked="0"/>
    </xf>
    <xf numFmtId="0" fontId="6" fillId="3" borderId="0" xfId="2" applyFont="1" applyFill="1" applyAlignment="1" applyProtection="1">
      <alignment horizontal="left"/>
      <protection locked="0"/>
    </xf>
    <xf numFmtId="0" fontId="6" fillId="0" borderId="0" xfId="2" applyFont="1" applyAlignment="1">
      <alignment horizontal="left"/>
    </xf>
    <xf numFmtId="0" fontId="5" fillId="0" borderId="5" xfId="3" applyFont="1" applyBorder="1" applyAlignment="1">
      <alignment horizontal="center"/>
    </xf>
    <xf numFmtId="0" fontId="17" fillId="3" borderId="6" xfId="3" applyFont="1" applyFill="1" applyBorder="1" applyAlignment="1" applyProtection="1">
      <alignment horizontal="center"/>
      <protection locked="0"/>
    </xf>
    <xf numFmtId="0" fontId="6" fillId="3" borderId="0" xfId="3" applyFont="1" applyFill="1" applyAlignment="1" applyProtection="1">
      <alignment horizontal="left"/>
      <protection locked="0"/>
    </xf>
    <xf numFmtId="0" fontId="6" fillId="0" borderId="0" xfId="3" applyFont="1" applyAlignment="1">
      <alignment horizontal="left"/>
    </xf>
    <xf numFmtId="0" fontId="2" fillId="0" borderId="6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 textRotation="90" wrapText="1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textRotation="90" wrapText="1"/>
    </xf>
    <xf numFmtId="0" fontId="2" fillId="0" borderId="6" xfId="5" applyFont="1" applyBorder="1" applyAlignment="1">
      <alignment horizontal="center" vertical="center"/>
    </xf>
    <xf numFmtId="0" fontId="1" fillId="0" borderId="2" xfId="5" applyFont="1" applyBorder="1" applyAlignment="1">
      <alignment horizontal="center" vertical="center" textRotation="90" wrapText="1"/>
    </xf>
    <xf numFmtId="0" fontId="1" fillId="0" borderId="3" xfId="5" applyFont="1" applyBorder="1" applyAlignment="1">
      <alignment horizontal="center" vertical="center" textRotation="90" wrapText="1"/>
    </xf>
    <xf numFmtId="0" fontId="1" fillId="0" borderId="1" xfId="5" applyFont="1" applyBorder="1" applyAlignment="1">
      <alignment horizontal="center" vertical="center" wrapText="1"/>
    </xf>
    <xf numFmtId="0" fontId="1" fillId="0" borderId="4" xfId="5" applyFont="1" applyBorder="1" applyAlignment="1">
      <alignment horizontal="center" vertical="center" textRotation="90" wrapText="1"/>
    </xf>
    <xf numFmtId="0" fontId="13" fillId="2" borderId="6" xfId="5" applyFont="1" applyFill="1" applyBorder="1" applyAlignment="1" applyProtection="1">
      <alignment horizontal="center"/>
      <protection locked="0"/>
    </xf>
    <xf numFmtId="0" fontId="6" fillId="2" borderId="0" xfId="5" applyFont="1" applyFill="1" applyAlignment="1" applyProtection="1">
      <alignment horizontal="left"/>
      <protection locked="0"/>
    </xf>
    <xf numFmtId="0" fontId="8" fillId="0" borderId="5" xfId="5" applyFont="1" applyBorder="1" applyAlignment="1">
      <alignment horizontal="center"/>
    </xf>
    <xf numFmtId="0" fontId="6" fillId="0" borderId="0" xfId="5" applyFont="1" applyAlignment="1">
      <alignment horizontal="left"/>
    </xf>
    <xf numFmtId="0" fontId="26" fillId="0" borderId="1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textRotation="90" wrapText="1"/>
    </xf>
    <xf numFmtId="0" fontId="26" fillId="0" borderId="3" xfId="0" applyFont="1" applyBorder="1" applyAlignment="1">
      <alignment horizontal="center" vertical="center" textRotation="90" wrapText="1"/>
    </xf>
    <xf numFmtId="0" fontId="26" fillId="0" borderId="4" xfId="0" applyFont="1" applyBorder="1" applyAlignment="1">
      <alignment horizontal="center" vertical="center" textRotation="90" wrapText="1"/>
    </xf>
    <xf numFmtId="0" fontId="28" fillId="4" borderId="6" xfId="0" applyFont="1" applyFill="1" applyBorder="1" applyAlignment="1" applyProtection="1">
      <alignment horizontal="center"/>
      <protection locked="0"/>
    </xf>
    <xf numFmtId="0" fontId="29" fillId="0" borderId="5" xfId="0" applyFont="1" applyBorder="1" applyAlignment="1">
      <alignment horizontal="center"/>
    </xf>
    <xf numFmtId="0" fontId="6" fillId="4" borderId="0" xfId="0" applyFont="1" applyFill="1" applyAlignment="1" applyProtection="1">
      <alignment horizontal="left"/>
      <protection locked="0"/>
    </xf>
  </cellXfs>
  <cellStyles count="9">
    <cellStyle name="Гиперссылка 2" xfId="4"/>
    <cellStyle name="Гиперссылка 3" xfId="6"/>
    <cellStyle name="Гиперссылка 4" xfId="7"/>
    <cellStyle name="Гіперпосилання" xfId="1" builtinId="8"/>
    <cellStyle name="Звичайний" xfId="0" builtinId="0"/>
    <cellStyle name="Обычный 2" xfId="2"/>
    <cellStyle name="Обычный 3" xfId="3"/>
    <cellStyle name="Обычный 4" xfId="5"/>
    <cellStyle name="Обычный 5" xf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86;&#1075;&#1076;&#1072;&#1085;/Music/&#1050;&#1086;&#1087;&#1080;&#1103;%20&#1050;&#1086;&#1087;&#1080;&#1103;%20&#1058;&#1088;&#1080;%20&#1088;&#1086;&#1079;&#1076;&#1110;&#1083;&#1080;.%20%20&#1047;&#1074;&#1077;&#1076;&#1077;&#1085;&#1072;%20&#1088;&#1110;&#1095;&#1085;&#1072;%202019%20&#1040;&#1074;&#1090;&#1086;&#1089;&#1086;&#1093;&#1088;&#1072;&#1085;&#1077;&#1085;&#1085;&#1099;&#1081;%20(1)%20&#1085;&#1073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Муз школа Бердичів (6)"/>
      <sheetName val=" МШ № 5 жит. І  (5)"/>
      <sheetName val=" МШ № 4 жит. І  (4)"/>
      <sheetName val=" МШ № 3 жит. І  (3)"/>
      <sheetName val=" МШ № 2 жит. І  (2)"/>
      <sheetName val=" МШ № 1 жит. І "/>
      <sheetName val="Бердичівська ХШ РОЗДІЛ І (2)"/>
      <sheetName val="Коростишівська ХШ РОЗДІЛ І"/>
      <sheetName val="Брусилівська РОЗДІЛ І "/>
      <sheetName val="Хорошівська  І (5)"/>
      <sheetName val="Новоград - вол  І (10)"/>
      <sheetName val="Малин  І (7)"/>
      <sheetName val="Коростенська  І (6)"/>
      <sheetName val="Іршанська шм  І (5)"/>
      <sheetName val="Любарська шм  І (4)"/>
      <sheetName val="Коростишівська  І (3)"/>
      <sheetName val="Ємільчинська(4)"/>
      <sheetName val="Лугинська  І (6)"/>
      <sheetName val="Першотравнева І (7)"/>
      <sheetName val="Овруцька І (8)"/>
      <sheetName val="Олевська І (9)"/>
      <sheetName val="Овруцька ХШ РОЗДІЛ І (10)"/>
      <sheetName val="Попільнянська І (11)"/>
      <sheetName val="Радомишельська І (12)"/>
      <sheetName val="Ружинська  І (13)"/>
      <sheetName val="Черняхівська І (14)"/>
      <sheetName val="Новоборівська  І (15)"/>
      <sheetName val="Новогуйвинська І (16)"/>
      <sheetName val="Барашівська  І (17)"/>
      <sheetName val="Грозинська І (18)"/>
      <sheetName val="Словечанська  І (19)"/>
      <sheetName val="Сінгурівська І (20)"/>
      <sheetName val="Високопічська ШМ І (21)"/>
      <sheetName val="Андрушівська ШМ І (22)"/>
      <sheetName val="Баранівська ШМ (23)"/>
      <sheetName val="Романівська ШМ І (25)"/>
      <sheetName val="Пулинська ШМ І (26)"/>
      <sheetName val="Чуднівська ШМ І (27)"/>
      <sheetName val="Житомирська ХШ РОЗДІЛ І (40)"/>
      <sheetName val="Миропіль РОЗДІЛ І (40)"/>
      <sheetName val="РОЗДІЛ І (39)"/>
      <sheetName val="МШ № 1 ІІ (12)"/>
      <sheetName val="МШ № 5 ІІ (22)"/>
      <sheetName val="Ємільчинська 1 ІІ (9)"/>
      <sheetName val="Коростишівська МШ  ІІ (18)"/>
      <sheetName val="Першотравнева 1 ІІ (15)"/>
      <sheetName val="Овруцька ІІ (20)"/>
      <sheetName val="Олевська  ІІ (14)"/>
      <sheetName val="Попільнянська ІІ (23)"/>
      <sheetName val="Радомишельська ІІ (8)"/>
      <sheetName val="Черняхівська 1 ІІ (7)"/>
      <sheetName val="Новоборівська  ІІ (17)"/>
      <sheetName val="Барашівська  "/>
      <sheetName val="Грозинська (6)"/>
      <sheetName val="Андрушівська (5)"/>
      <sheetName val="Високопічсься"/>
      <sheetName val="Іршанська"/>
      <sheetName val="Пулинська"/>
      <sheetName val="РОманівська"/>
      <sheetName val="Чуднівська)"/>
      <sheetName val="Любарська"/>
      <sheetName val="Новоград"/>
      <sheetName val="Бердичів МШ"/>
      <sheetName val="МШ № 2 РОЗДІЛ ІІ (3)"/>
      <sheetName val="МШ 3 РОЗДІЛ ІІ (5)"/>
      <sheetName val="МШ 3 РОЗДІЛ ІІ (4)"/>
      <sheetName val="МШ № 4 РОЗДІЛ ІІ (5)"/>
      <sheetName val="Лугинська МШ ІІ (7)"/>
      <sheetName val="Малинська ІІ (7)"/>
      <sheetName val="ЖТ ХУД Школа"/>
      <sheetName val="Сінгури ІІ (8)"/>
      <sheetName val="Бердичівська ХШ)"/>
      <sheetName val="Овруцька ХШ"/>
      <sheetName val="Коростиш ХШ"/>
      <sheetName val="Баранівська"/>
      <sheetName val="Ружин"/>
      <sheetName val="Коростень "/>
      <sheetName val="Словечанська"/>
      <sheetName val="Новогуйвинська  (2)"/>
      <sheetName val="Хорошівська (2)"/>
      <sheetName val="Хорошівська (3)"/>
      <sheetName val="Підсумк Р II (2)"/>
      <sheetName val="Підсумк Р II"/>
      <sheetName val="РОЗДІЛ ІІ"/>
      <sheetName val="РОЗДІЛ МШ 2(2)"/>
      <sheetName val="Лугини МШ  ІІІ (4)"/>
      <sheetName val=" ІІІ (5)"/>
      <sheetName val=" ІІІ (4)"/>
      <sheetName val=" ІІІ (7)"/>
      <sheetName val=" ІІІ (6)"/>
      <sheetName val=" ІІІ (3)"/>
      <sheetName val="РОЗДІЛ ІІІ"/>
      <sheetName val="МШ № 2 РОЗДІЛ ІV "/>
      <sheetName val="Лугини РОЗДІЛ ІV (4)"/>
      <sheetName val="Ємільчинська МШ РОЗДІЛ ІV (9)"/>
      <sheetName val="Хорошівська МШ РОЗДІЛ ІV (8)"/>
      <sheetName val="Коростишівська МШ РОЗДІЛ ІV"/>
      <sheetName val="Малинська РОЗДІЛ ІV (16)"/>
      <sheetName val="Першотравнева МШ РОЗДІЛ ІV"/>
      <sheetName val="Олевська МШ  РОЗДІЛ ІV "/>
      <sheetName val="Овруч МШ РОЗДІЛ ІV (15)"/>
      <sheetName val="Попільнян МШ РОЗДІЛ ІV)"/>
      <sheetName val="радомишль  РОЗДІЛ ІV (3)"/>
      <sheetName val="Черняхівська РОЗДІЛ ІV (7)"/>
      <sheetName val="Новоборова МШРОЗДІЛ ІV (6)"/>
      <sheetName val="Барашівська МШ РОЗДІЛ ІV"/>
      <sheetName val="Грозинська МШ РОЗДІЛ ІV (14)"/>
      <sheetName val="Сінгурівська РОЗДІЛ ІV"/>
      <sheetName val="Високопічська РОЗДІЛ ІV (2)"/>
      <sheetName val="Андрушівська  РОЗДІЛ ІV (2)"/>
      <sheetName val="Іршанська РОЗДІЛ ІV (6)"/>
      <sheetName val="Чуднівська  РОЗДІЛ ІV (7)"/>
      <sheetName val="Романівська  РОЗДІЛ ІV (5)"/>
      <sheetName val="Пулинська МШ  РОЗДІЛ ІV (6)"/>
      <sheetName val="Любар  РОЗДІЛ ІV (6)"/>
      <sheetName val="НОВ -волнс  РОЗДІЛ ІV (4)"/>
      <sheetName val="Бердичів муз шк  РОЗДІЛ ІV (5)"/>
      <sheetName val="  ЖТ ХШРОЗДІЛ ІV (4)"/>
      <sheetName val="Бердичівська ХШ  (6)"/>
      <sheetName val="Коростишівська ХШ ХШ  (7)"/>
      <sheetName val=" Овруцька ХШ РОЗДІЛ ІV "/>
      <sheetName val="Ружинська РОЗДІЛ ІV (3)"/>
      <sheetName val="Баранівська   (2)"/>
      <sheetName val="Словечанська мш  (2)"/>
      <sheetName val="Миропільська "/>
      <sheetName val="МШ № 4  (5)"/>
      <sheetName val="МШ 1  (5)"/>
      <sheetName val="МШ № 5  (4)"/>
      <sheetName val="МШ № 3  (4)"/>
      <sheetName val="Коростенська МШ (4)"/>
      <sheetName val="брусилів МШ (3)"/>
      <sheetName val="новогуййвинськ МШ (6)"/>
      <sheetName val=" (5)"/>
      <sheetName val="Брусилів  V (2)"/>
      <sheetName val="Ємільчинська РОЗДІЛ V (3)"/>
      <sheetName val="Коростишівська V (4)"/>
      <sheetName val="Лугинська V (5)"/>
      <sheetName val="Першотравнева V (6)"/>
      <sheetName val="Овруцька МШ V (7)"/>
      <sheetName val="Олевська V (8)"/>
      <sheetName val="Попільнянська V (9)"/>
      <sheetName val="Радомишельська V (10)"/>
      <sheetName val="Ружинська МШ V (11)"/>
      <sheetName val="Черняхівська МШ V (12)"/>
      <sheetName val="Новоборівська МШ V (13)"/>
      <sheetName val="Новогуйвинська МШ V (14)"/>
      <sheetName val="Барашівська V (15)"/>
      <sheetName val="Грозинська МШ V (16)"/>
      <sheetName val="Словечанська МШ V (17)"/>
      <sheetName val="Сінгурівська МШ V (18)"/>
      <sheetName val="Високопічська ШМ V (19)"/>
      <sheetName val="Андрушівська ШМ V (20)"/>
      <sheetName val="Баранівська ШМ  (21)"/>
      <sheetName val="Іршанська V (22)"/>
      <sheetName val="Романівська V (23)"/>
      <sheetName val="Пулинська ШМ V (24)"/>
      <sheetName val="Чуднівська ШМ V (25)"/>
      <sheetName val="Любарська ШМ V (26)"/>
      <sheetName val="Коростень ШМ  V (27)"/>
      <sheetName val="Малинська ШМ V (28)"/>
      <sheetName val="Новоград -вол V (29)"/>
      <sheetName val="ЖТ № 1 МШ V (30)"/>
      <sheetName val="Бердичівська МШ  V (31)"/>
      <sheetName val="мш № 3 V (32)"/>
      <sheetName val="МШ № 4 V (33)"/>
      <sheetName val="МШ № 5 V (34)"/>
      <sheetName val="ЖТ ХШ V (35)"/>
      <sheetName val="Коростишівська ХШ V (40)"/>
      <sheetName val="Бердичівська ХШ V (31)"/>
      <sheetName val="Миропільська ШМ V (41)"/>
      <sheetName val="Овруцька ХШ V (2)"/>
      <sheetName val="МШ№2 V (3)"/>
      <sheetName val="Хорошівська Розділ V (4)"/>
      <sheetName val=" Розділ V (4)"/>
      <sheetName val=" Розділ V (3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>
        <row r="6">
          <cell r="C6">
            <v>1254.2</v>
          </cell>
          <cell r="D6">
            <v>1216.9000000000001</v>
          </cell>
          <cell r="E6">
            <v>37.299999999999997</v>
          </cell>
          <cell r="F6">
            <v>0</v>
          </cell>
          <cell r="G6">
            <v>1261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1254.2</v>
          </cell>
          <cell r="D8">
            <v>1216.9000000000001</v>
          </cell>
          <cell r="E8">
            <v>37.299999999999997</v>
          </cell>
          <cell r="F8">
            <v>0</v>
          </cell>
          <cell r="G8">
            <v>1261</v>
          </cell>
        </row>
        <row r="9">
          <cell r="C9">
            <v>1254.2</v>
          </cell>
          <cell r="D9">
            <v>1216.9000000000001</v>
          </cell>
          <cell r="E9">
            <v>37.299999999999997</v>
          </cell>
          <cell r="F9">
            <v>0</v>
          </cell>
          <cell r="G9">
            <v>1261</v>
          </cell>
        </row>
        <row r="10">
          <cell r="C10">
            <v>0</v>
          </cell>
        </row>
        <row r="11">
          <cell r="C11">
            <v>1254.2</v>
          </cell>
          <cell r="D11">
            <v>1216.9000000000001</v>
          </cell>
          <cell r="E11">
            <v>37.299999999999997</v>
          </cell>
          <cell r="G11">
            <v>1261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35" refreshError="1">
        <row r="6">
          <cell r="C6">
            <v>1842.7</v>
          </cell>
          <cell r="D6">
            <v>1792.3</v>
          </cell>
          <cell r="E6">
            <v>0</v>
          </cell>
          <cell r="F6">
            <v>50.4</v>
          </cell>
          <cell r="G6">
            <v>1839.7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1842.7</v>
          </cell>
          <cell r="D8">
            <v>1792.3</v>
          </cell>
          <cell r="E8">
            <v>0</v>
          </cell>
          <cell r="F8">
            <v>50.4</v>
          </cell>
          <cell r="G8">
            <v>1839.7</v>
          </cell>
        </row>
        <row r="9">
          <cell r="C9">
            <v>1842.7</v>
          </cell>
          <cell r="D9">
            <v>1792.3</v>
          </cell>
          <cell r="E9">
            <v>0</v>
          </cell>
          <cell r="F9">
            <v>50.4</v>
          </cell>
          <cell r="G9">
            <v>1839.7</v>
          </cell>
        </row>
        <row r="10">
          <cell r="C10">
            <v>0</v>
          </cell>
        </row>
        <row r="11">
          <cell r="C11">
            <v>1842.7</v>
          </cell>
          <cell r="D11">
            <v>1792.3</v>
          </cell>
          <cell r="E11">
            <v>0</v>
          </cell>
          <cell r="F11">
            <v>50.4</v>
          </cell>
          <cell r="G11">
            <v>1839.7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36" refreshError="1">
        <row r="6">
          <cell r="C6">
            <v>5621.7</v>
          </cell>
          <cell r="D6">
            <v>5431.4</v>
          </cell>
          <cell r="E6">
            <v>190.3</v>
          </cell>
          <cell r="F6">
            <v>0</v>
          </cell>
          <cell r="G6">
            <v>5540.6</v>
          </cell>
        </row>
        <row r="7">
          <cell r="C7">
            <v>5621.7</v>
          </cell>
          <cell r="D7">
            <v>5431.4</v>
          </cell>
          <cell r="E7">
            <v>190.3</v>
          </cell>
          <cell r="F7">
            <v>0</v>
          </cell>
          <cell r="G7">
            <v>5540.6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5621.7</v>
          </cell>
          <cell r="D9">
            <v>5431.4</v>
          </cell>
          <cell r="E9">
            <v>190.3</v>
          </cell>
          <cell r="F9">
            <v>0</v>
          </cell>
          <cell r="G9">
            <v>5540.6</v>
          </cell>
        </row>
        <row r="10">
          <cell r="C10">
            <v>5621.7</v>
          </cell>
          <cell r="D10">
            <v>5431.4</v>
          </cell>
          <cell r="E10">
            <v>190.3</v>
          </cell>
          <cell r="G10">
            <v>5540.6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37" refreshError="1">
        <row r="6">
          <cell r="C6">
            <v>967</v>
          </cell>
          <cell r="D6">
            <v>967</v>
          </cell>
          <cell r="E6">
            <v>0</v>
          </cell>
          <cell r="F6">
            <v>0</v>
          </cell>
          <cell r="G6">
            <v>967</v>
          </cell>
        </row>
        <row r="7">
          <cell r="C7">
            <v>967</v>
          </cell>
          <cell r="D7">
            <v>967</v>
          </cell>
          <cell r="E7">
            <v>0</v>
          </cell>
          <cell r="F7">
            <v>0</v>
          </cell>
          <cell r="G7">
            <v>967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967</v>
          </cell>
          <cell r="D9">
            <v>967</v>
          </cell>
          <cell r="E9">
            <v>0</v>
          </cell>
          <cell r="F9">
            <v>0</v>
          </cell>
          <cell r="G9">
            <v>967</v>
          </cell>
        </row>
        <row r="10">
          <cell r="C10">
            <v>967</v>
          </cell>
          <cell r="D10">
            <v>967</v>
          </cell>
          <cell r="G10">
            <v>967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38" refreshError="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995.2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0</v>
          </cell>
          <cell r="G8">
            <v>995.2</v>
          </cell>
        </row>
        <row r="9">
          <cell r="C9">
            <v>0</v>
          </cell>
          <cell r="G9">
            <v>995.2</v>
          </cell>
        </row>
        <row r="10">
          <cell r="C10">
            <v>0</v>
          </cell>
        </row>
        <row r="11">
          <cell r="C11">
            <v>995.4</v>
          </cell>
          <cell r="D11">
            <v>991.1</v>
          </cell>
          <cell r="E11">
            <v>0</v>
          </cell>
          <cell r="F11">
            <v>4.3</v>
          </cell>
          <cell r="G11">
            <v>995.2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39" refreshError="1">
        <row r="6">
          <cell r="C6">
            <v>1357.2</v>
          </cell>
          <cell r="D6">
            <v>1344</v>
          </cell>
          <cell r="E6">
            <v>12</v>
          </cell>
          <cell r="F6">
            <v>1.2</v>
          </cell>
          <cell r="G6">
            <v>329</v>
          </cell>
        </row>
        <row r="7">
          <cell r="C7">
            <v>1357.2</v>
          </cell>
          <cell r="D7">
            <v>1344</v>
          </cell>
          <cell r="E7">
            <v>12</v>
          </cell>
          <cell r="F7">
            <v>1.2</v>
          </cell>
          <cell r="G7">
            <v>329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1357.2</v>
          </cell>
          <cell r="D9">
            <v>1344</v>
          </cell>
          <cell r="E9">
            <v>12</v>
          </cell>
          <cell r="F9">
            <v>1.2</v>
          </cell>
          <cell r="G9">
            <v>329</v>
          </cell>
        </row>
        <row r="10">
          <cell r="C10">
            <v>1357.2</v>
          </cell>
          <cell r="D10">
            <v>1344</v>
          </cell>
          <cell r="E10">
            <v>12</v>
          </cell>
          <cell r="F10">
            <v>1.2</v>
          </cell>
          <cell r="G10">
            <v>329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0" refreshError="1">
        <row r="6">
          <cell r="C6">
            <v>2448.6999999999998</v>
          </cell>
          <cell r="D6">
            <v>2419.1</v>
          </cell>
          <cell r="E6">
            <v>29.6</v>
          </cell>
          <cell r="F6">
            <v>0</v>
          </cell>
          <cell r="G6">
            <v>2452.5</v>
          </cell>
        </row>
        <row r="7">
          <cell r="C7">
            <v>2448.6999999999998</v>
          </cell>
          <cell r="D7">
            <v>2419.1</v>
          </cell>
          <cell r="E7">
            <v>29.6</v>
          </cell>
          <cell r="F7">
            <v>0</v>
          </cell>
          <cell r="G7">
            <v>2452.5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2448.6999999999998</v>
          </cell>
          <cell r="D9">
            <v>2419.1</v>
          </cell>
          <cell r="E9">
            <v>29.6</v>
          </cell>
          <cell r="F9">
            <v>0</v>
          </cell>
          <cell r="G9">
            <v>2452.5</v>
          </cell>
        </row>
        <row r="10">
          <cell r="C10">
            <v>2448.6999999999998</v>
          </cell>
          <cell r="D10">
            <v>2419.1</v>
          </cell>
          <cell r="E10">
            <v>29.6</v>
          </cell>
          <cell r="G10">
            <v>2452.5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1" refreshError="1">
        <row r="6">
          <cell r="C6">
            <v>1773.6</v>
          </cell>
          <cell r="D6">
            <v>1668.5</v>
          </cell>
          <cell r="E6">
            <v>105.1</v>
          </cell>
          <cell r="F6">
            <v>0</v>
          </cell>
          <cell r="G6">
            <v>1773.6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1773.6</v>
          </cell>
          <cell r="D8">
            <v>1668.5</v>
          </cell>
          <cell r="E8">
            <v>105.1</v>
          </cell>
          <cell r="F8">
            <v>0</v>
          </cell>
          <cell r="G8">
            <v>1773.6</v>
          </cell>
        </row>
        <row r="9">
          <cell r="C9">
            <v>1773.6</v>
          </cell>
          <cell r="D9">
            <v>1668.5</v>
          </cell>
          <cell r="E9">
            <v>105.1</v>
          </cell>
          <cell r="F9">
            <v>0</v>
          </cell>
          <cell r="G9">
            <v>1773.6</v>
          </cell>
        </row>
        <row r="10">
          <cell r="C10">
            <v>0</v>
          </cell>
        </row>
        <row r="11">
          <cell r="C11">
            <v>1773.6</v>
          </cell>
          <cell r="D11">
            <v>1668.5</v>
          </cell>
          <cell r="E11">
            <v>105.1</v>
          </cell>
          <cell r="G11">
            <v>1773.6</v>
          </cell>
        </row>
        <row r="12">
          <cell r="C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2" refreshError="1">
        <row r="6">
          <cell r="C6">
            <v>4302.3999999999996</v>
          </cell>
          <cell r="D6">
            <v>4155.5</v>
          </cell>
          <cell r="E6">
            <v>146.9</v>
          </cell>
          <cell r="F6">
            <v>0</v>
          </cell>
          <cell r="G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4302.3999999999996</v>
          </cell>
          <cell r="D8">
            <v>4155.5</v>
          </cell>
          <cell r="E8">
            <v>146.9</v>
          </cell>
          <cell r="F8">
            <v>0</v>
          </cell>
          <cell r="G8">
            <v>0</v>
          </cell>
        </row>
        <row r="9">
          <cell r="C9">
            <v>4302.3999999999996</v>
          </cell>
          <cell r="D9">
            <v>4155.5</v>
          </cell>
          <cell r="E9">
            <v>146.9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4302.3999999999996</v>
          </cell>
          <cell r="D11">
            <v>4155.5</v>
          </cell>
          <cell r="E11">
            <v>146.9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3" refreshError="1">
        <row r="6">
          <cell r="C6">
            <v>3061.4</v>
          </cell>
          <cell r="D6">
            <v>3004.3</v>
          </cell>
          <cell r="E6">
            <v>0</v>
          </cell>
          <cell r="F6">
            <v>57.1</v>
          </cell>
          <cell r="G6">
            <v>3033.2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3061.4</v>
          </cell>
          <cell r="D8">
            <v>3004.3</v>
          </cell>
          <cell r="E8">
            <v>0</v>
          </cell>
          <cell r="F8">
            <v>57.1</v>
          </cell>
          <cell r="G8">
            <v>3033.2</v>
          </cell>
        </row>
        <row r="9">
          <cell r="C9">
            <v>3061.4</v>
          </cell>
          <cell r="D9">
            <v>3004.3</v>
          </cell>
          <cell r="E9">
            <v>0</v>
          </cell>
          <cell r="F9">
            <v>57.1</v>
          </cell>
          <cell r="G9">
            <v>3033.2</v>
          </cell>
        </row>
        <row r="10">
          <cell r="C10">
            <v>0</v>
          </cell>
        </row>
        <row r="11">
          <cell r="C11">
            <v>3061.4</v>
          </cell>
          <cell r="D11">
            <v>3004.3</v>
          </cell>
          <cell r="E11">
            <v>0</v>
          </cell>
          <cell r="F11">
            <v>57.1</v>
          </cell>
          <cell r="G11">
            <v>3033.2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4" refreshError="1">
        <row r="6">
          <cell r="C6">
            <v>2818.2999999999997</v>
          </cell>
          <cell r="D6">
            <v>2755.7</v>
          </cell>
          <cell r="E6">
            <v>62.6</v>
          </cell>
          <cell r="F6">
            <v>0</v>
          </cell>
          <cell r="G6">
            <v>2793.9</v>
          </cell>
        </row>
        <row r="7">
          <cell r="C7">
            <v>2818.2999999999997</v>
          </cell>
          <cell r="D7">
            <v>2755.7</v>
          </cell>
          <cell r="E7">
            <v>62.6</v>
          </cell>
          <cell r="F7">
            <v>0</v>
          </cell>
          <cell r="G7">
            <v>2793.9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2818.2999999999997</v>
          </cell>
          <cell r="D9">
            <v>2755.7</v>
          </cell>
          <cell r="E9">
            <v>62.6</v>
          </cell>
          <cell r="F9">
            <v>0</v>
          </cell>
          <cell r="G9">
            <v>2793.9</v>
          </cell>
        </row>
        <row r="10">
          <cell r="C10">
            <v>2818.2999999999997</v>
          </cell>
          <cell r="D10">
            <v>2755.7</v>
          </cell>
          <cell r="E10">
            <v>62.6</v>
          </cell>
          <cell r="G10">
            <v>2793.9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5" refreshError="1">
        <row r="6">
          <cell r="C6">
            <v>1041.7</v>
          </cell>
          <cell r="D6">
            <v>1009.2</v>
          </cell>
          <cell r="E6">
            <v>32.5</v>
          </cell>
          <cell r="F6">
            <v>0</v>
          </cell>
          <cell r="G6">
            <v>1057.5999999999999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1041.7</v>
          </cell>
          <cell r="D8">
            <v>1009.2</v>
          </cell>
          <cell r="E8">
            <v>32.5</v>
          </cell>
          <cell r="F8">
            <v>0</v>
          </cell>
          <cell r="G8">
            <v>1057.5999999999999</v>
          </cell>
        </row>
        <row r="9">
          <cell r="C9">
            <v>1041.7</v>
          </cell>
          <cell r="D9">
            <v>1009.2</v>
          </cell>
          <cell r="E9">
            <v>32.5</v>
          </cell>
          <cell r="F9">
            <v>0</v>
          </cell>
          <cell r="G9">
            <v>1057.5999999999999</v>
          </cell>
        </row>
        <row r="10">
          <cell r="C10">
            <v>0</v>
          </cell>
        </row>
        <row r="11">
          <cell r="C11">
            <v>1041.7</v>
          </cell>
          <cell r="D11">
            <v>1009.2</v>
          </cell>
          <cell r="E11">
            <v>32.5</v>
          </cell>
          <cell r="G11">
            <v>1057.5999999999999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6" refreshError="1">
        <row r="6">
          <cell r="C6">
            <v>1915.04</v>
          </cell>
          <cell r="D6">
            <v>1843.04</v>
          </cell>
          <cell r="E6">
            <v>72</v>
          </cell>
          <cell r="F6">
            <v>0</v>
          </cell>
          <cell r="G6">
            <v>1864.74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1915.04</v>
          </cell>
          <cell r="D8">
            <v>1843.04</v>
          </cell>
          <cell r="E8">
            <v>72</v>
          </cell>
          <cell r="F8">
            <v>0</v>
          </cell>
          <cell r="G8">
            <v>1864.74</v>
          </cell>
        </row>
        <row r="9">
          <cell r="C9">
            <v>1915.04</v>
          </cell>
          <cell r="D9">
            <v>1843.04</v>
          </cell>
          <cell r="E9">
            <v>72</v>
          </cell>
          <cell r="F9">
            <v>0</v>
          </cell>
          <cell r="G9">
            <v>1864.74</v>
          </cell>
        </row>
        <row r="10">
          <cell r="C10">
            <v>0</v>
          </cell>
        </row>
        <row r="11">
          <cell r="C11">
            <v>1915.04</v>
          </cell>
          <cell r="D11">
            <v>1843.04</v>
          </cell>
          <cell r="E11">
            <v>72</v>
          </cell>
          <cell r="G11">
            <v>1864.74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7" refreshError="1">
        <row r="6">
          <cell r="C6">
            <v>574.29999999999995</v>
          </cell>
          <cell r="D6">
            <v>567.4</v>
          </cell>
          <cell r="E6">
            <v>6.9</v>
          </cell>
          <cell r="F6">
            <v>0</v>
          </cell>
          <cell r="G6">
            <v>574.29999999999995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574.29999999999995</v>
          </cell>
          <cell r="D8">
            <v>567.4</v>
          </cell>
          <cell r="E8">
            <v>6.9</v>
          </cell>
          <cell r="F8">
            <v>0</v>
          </cell>
          <cell r="G8">
            <v>574.29999999999995</v>
          </cell>
        </row>
        <row r="9">
          <cell r="C9">
            <v>574.29999999999995</v>
          </cell>
          <cell r="D9">
            <v>567.4</v>
          </cell>
          <cell r="E9">
            <v>6.9</v>
          </cell>
          <cell r="F9">
            <v>0</v>
          </cell>
          <cell r="G9">
            <v>574.29999999999995</v>
          </cell>
        </row>
        <row r="10">
          <cell r="C10">
            <v>0</v>
          </cell>
        </row>
        <row r="11">
          <cell r="C11">
            <v>574.29999999999995</v>
          </cell>
          <cell r="D11">
            <v>567.4</v>
          </cell>
          <cell r="E11">
            <v>6.9</v>
          </cell>
          <cell r="G11">
            <v>574.29999999999995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8" refreshError="1">
        <row r="6">
          <cell r="C6">
            <v>735.8</v>
          </cell>
          <cell r="D6">
            <v>735.8</v>
          </cell>
          <cell r="E6">
            <v>0</v>
          </cell>
          <cell r="F6">
            <v>0</v>
          </cell>
          <cell r="G6">
            <v>735.5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735.8</v>
          </cell>
          <cell r="D8">
            <v>735.8</v>
          </cell>
          <cell r="E8">
            <v>0</v>
          </cell>
          <cell r="F8">
            <v>0</v>
          </cell>
          <cell r="G8">
            <v>735.5</v>
          </cell>
        </row>
        <row r="9">
          <cell r="C9">
            <v>735.8</v>
          </cell>
          <cell r="D9">
            <v>735.8</v>
          </cell>
          <cell r="E9">
            <v>0</v>
          </cell>
          <cell r="F9">
            <v>0</v>
          </cell>
          <cell r="G9">
            <v>735.5</v>
          </cell>
        </row>
        <row r="10">
          <cell r="C10">
            <v>0</v>
          </cell>
        </row>
        <row r="11">
          <cell r="C11">
            <v>735.8</v>
          </cell>
          <cell r="D11">
            <v>735.8</v>
          </cell>
          <cell r="E11">
            <v>0</v>
          </cell>
          <cell r="G11">
            <v>735.5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49" refreshError="1">
        <row r="6">
          <cell r="C6">
            <v>602.29999999999995</v>
          </cell>
          <cell r="D6">
            <v>602.29999999999995</v>
          </cell>
          <cell r="E6">
            <v>0</v>
          </cell>
          <cell r="F6">
            <v>0</v>
          </cell>
          <cell r="G6">
            <v>602.29999999999995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602.29999999999995</v>
          </cell>
          <cell r="D8">
            <v>602.29999999999995</v>
          </cell>
          <cell r="E8">
            <v>0</v>
          </cell>
          <cell r="F8">
            <v>0</v>
          </cell>
          <cell r="G8">
            <v>602.29999999999995</v>
          </cell>
        </row>
        <row r="9">
          <cell r="C9">
            <v>602.29999999999995</v>
          </cell>
          <cell r="D9">
            <v>602.29999999999995</v>
          </cell>
          <cell r="E9">
            <v>0</v>
          </cell>
          <cell r="F9">
            <v>0</v>
          </cell>
          <cell r="G9">
            <v>602.29999999999995</v>
          </cell>
        </row>
        <row r="10">
          <cell r="C10">
            <v>0</v>
          </cell>
        </row>
        <row r="11">
          <cell r="C11">
            <v>602.29999999999995</v>
          </cell>
          <cell r="D11">
            <v>602.29999999999995</v>
          </cell>
          <cell r="E11">
            <v>0</v>
          </cell>
          <cell r="G11">
            <v>602.29999999999995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0" refreshError="1">
        <row r="6">
          <cell r="C6">
            <v>1088.2</v>
          </cell>
          <cell r="D6">
            <v>1050.2</v>
          </cell>
          <cell r="E6">
            <v>23.3</v>
          </cell>
          <cell r="F6">
            <v>14.7</v>
          </cell>
          <cell r="G6">
            <v>1058.8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1088.2</v>
          </cell>
          <cell r="D8">
            <v>1050.2</v>
          </cell>
          <cell r="E8">
            <v>23.3</v>
          </cell>
          <cell r="F8">
            <v>14.7</v>
          </cell>
          <cell r="G8">
            <v>1058.8</v>
          </cell>
        </row>
        <row r="9">
          <cell r="C9">
            <v>1088.2</v>
          </cell>
          <cell r="D9">
            <v>1050.2</v>
          </cell>
          <cell r="E9">
            <v>23.3</v>
          </cell>
          <cell r="F9">
            <v>14.7</v>
          </cell>
          <cell r="G9">
            <v>1058.8</v>
          </cell>
        </row>
        <row r="10">
          <cell r="C10">
            <v>0</v>
          </cell>
        </row>
        <row r="11">
          <cell r="C11">
            <v>1088.2</v>
          </cell>
          <cell r="D11">
            <v>1050.2</v>
          </cell>
          <cell r="E11">
            <v>23.3</v>
          </cell>
          <cell r="F11">
            <v>14.7</v>
          </cell>
          <cell r="G11">
            <v>1058.8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1" refreshError="1">
        <row r="6">
          <cell r="C6">
            <v>1566.84</v>
          </cell>
          <cell r="D6">
            <v>1511.84</v>
          </cell>
          <cell r="E6">
            <v>55</v>
          </cell>
          <cell r="F6">
            <v>0</v>
          </cell>
          <cell r="G6">
            <v>1511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1566.84</v>
          </cell>
          <cell r="D8">
            <v>1511.84</v>
          </cell>
          <cell r="E8">
            <v>55</v>
          </cell>
          <cell r="F8">
            <v>0</v>
          </cell>
          <cell r="G8">
            <v>1511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1566.84</v>
          </cell>
          <cell r="D21">
            <v>1511.84</v>
          </cell>
          <cell r="E21">
            <v>55</v>
          </cell>
          <cell r="F21">
            <v>0</v>
          </cell>
          <cell r="G21">
            <v>1511</v>
          </cell>
        </row>
        <row r="22">
          <cell r="C22">
            <v>0</v>
          </cell>
        </row>
        <row r="23">
          <cell r="C23">
            <v>1566.84</v>
          </cell>
          <cell r="D23">
            <v>1511.84</v>
          </cell>
          <cell r="E23">
            <v>55</v>
          </cell>
          <cell r="G23">
            <v>1511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2" refreshError="1">
        <row r="6">
          <cell r="C6">
            <v>3404.7</v>
          </cell>
          <cell r="D6">
            <v>3173.7</v>
          </cell>
          <cell r="E6">
            <v>231</v>
          </cell>
          <cell r="F6">
            <v>0</v>
          </cell>
          <cell r="G6">
            <v>3404.7</v>
          </cell>
        </row>
        <row r="7">
          <cell r="C7">
            <v>3404.7</v>
          </cell>
          <cell r="D7">
            <v>3173.7</v>
          </cell>
          <cell r="E7">
            <v>231</v>
          </cell>
          <cell r="F7">
            <v>0</v>
          </cell>
          <cell r="G7">
            <v>3404.7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3404.7</v>
          </cell>
          <cell r="D21">
            <v>3173.7</v>
          </cell>
          <cell r="E21">
            <v>231</v>
          </cell>
          <cell r="F21">
            <v>0</v>
          </cell>
          <cell r="G21">
            <v>3404.7</v>
          </cell>
        </row>
        <row r="22">
          <cell r="C22">
            <v>3404.7</v>
          </cell>
          <cell r="D22">
            <v>3173.7</v>
          </cell>
          <cell r="E22">
            <v>231</v>
          </cell>
          <cell r="G22">
            <v>3404.7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3" refreshError="1">
        <row r="6">
          <cell r="C6">
            <v>2327.5</v>
          </cell>
          <cell r="D6">
            <v>2143.1</v>
          </cell>
          <cell r="E6">
            <v>184.4</v>
          </cell>
          <cell r="F6">
            <v>0</v>
          </cell>
          <cell r="G6">
            <v>2306.9</v>
          </cell>
        </row>
        <row r="7">
          <cell r="C7">
            <v>2327.5</v>
          </cell>
          <cell r="D7">
            <v>2143.1</v>
          </cell>
          <cell r="E7">
            <v>184.4</v>
          </cell>
          <cell r="F7">
            <v>0</v>
          </cell>
          <cell r="G7">
            <v>2306.9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2327.5</v>
          </cell>
          <cell r="D21">
            <v>2143.1</v>
          </cell>
          <cell r="E21">
            <v>184.4</v>
          </cell>
          <cell r="F21">
            <v>0</v>
          </cell>
          <cell r="G21">
            <v>2306.9</v>
          </cell>
        </row>
        <row r="22">
          <cell r="C22">
            <v>2327.5</v>
          </cell>
          <cell r="D22">
            <v>2143.1</v>
          </cell>
          <cell r="E22">
            <v>184.4</v>
          </cell>
          <cell r="G22">
            <v>2306.9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4" refreshError="1">
        <row r="6">
          <cell r="C6">
            <v>3586.8</v>
          </cell>
          <cell r="D6">
            <v>3253.9</v>
          </cell>
          <cell r="E6">
            <v>332.9</v>
          </cell>
          <cell r="F6">
            <v>0</v>
          </cell>
          <cell r="G6">
            <v>3525.4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3586.8</v>
          </cell>
          <cell r="D8">
            <v>3253.9</v>
          </cell>
          <cell r="E8">
            <v>332.9</v>
          </cell>
          <cell r="F8">
            <v>0</v>
          </cell>
          <cell r="G8">
            <v>3525.4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3586.8</v>
          </cell>
          <cell r="D21">
            <v>3253.9</v>
          </cell>
          <cell r="E21">
            <v>332.9</v>
          </cell>
          <cell r="F21">
            <v>0</v>
          </cell>
          <cell r="G21">
            <v>3525.4</v>
          </cell>
        </row>
        <row r="22">
          <cell r="C22">
            <v>0</v>
          </cell>
        </row>
        <row r="23">
          <cell r="C23">
            <v>3586.8</v>
          </cell>
          <cell r="D23">
            <v>3253.9</v>
          </cell>
          <cell r="E23">
            <v>332.9</v>
          </cell>
          <cell r="G23">
            <v>3525.4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5" refreshError="1">
        <row r="6">
          <cell r="C6">
            <v>1435.1999999999998</v>
          </cell>
          <cell r="D6">
            <v>1389.1</v>
          </cell>
          <cell r="E6">
            <v>46.1</v>
          </cell>
          <cell r="F6">
            <v>0</v>
          </cell>
          <cell r="G6">
            <v>1432.6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1435.1999999999998</v>
          </cell>
          <cell r="D8">
            <v>1389.1</v>
          </cell>
          <cell r="E8">
            <v>46.1</v>
          </cell>
          <cell r="F8">
            <v>0</v>
          </cell>
          <cell r="G8">
            <v>1432.6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1435.1999999999998</v>
          </cell>
          <cell r="D21">
            <v>1389.1</v>
          </cell>
          <cell r="E21">
            <v>46.1</v>
          </cell>
          <cell r="F21">
            <v>0</v>
          </cell>
          <cell r="G21">
            <v>1432.6</v>
          </cell>
        </row>
        <row r="22">
          <cell r="C22">
            <v>0</v>
          </cell>
        </row>
        <row r="23">
          <cell r="C23">
            <v>1435.1999999999998</v>
          </cell>
          <cell r="D23">
            <v>1389.1</v>
          </cell>
          <cell r="E23">
            <v>46.1</v>
          </cell>
          <cell r="G23">
            <v>1432.6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6" refreshError="1">
        <row r="6">
          <cell r="C6">
            <v>665.40000000000009</v>
          </cell>
          <cell r="D6">
            <v>610.20000000000005</v>
          </cell>
          <cell r="E6">
            <v>55.2</v>
          </cell>
          <cell r="F6">
            <v>0</v>
          </cell>
          <cell r="G6">
            <v>553.1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665.40000000000009</v>
          </cell>
          <cell r="D8">
            <v>610.20000000000005</v>
          </cell>
          <cell r="E8">
            <v>55.2</v>
          </cell>
          <cell r="F8">
            <v>0</v>
          </cell>
          <cell r="G8">
            <v>553.1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665.40000000000009</v>
          </cell>
          <cell r="D21">
            <v>610.20000000000005</v>
          </cell>
          <cell r="E21">
            <v>55.2</v>
          </cell>
          <cell r="F21">
            <v>0</v>
          </cell>
          <cell r="G21">
            <v>553.1</v>
          </cell>
        </row>
        <row r="22">
          <cell r="C22">
            <v>0</v>
          </cell>
        </row>
        <row r="23">
          <cell r="C23">
            <v>665.40000000000009</v>
          </cell>
          <cell r="D23">
            <v>610.20000000000005</v>
          </cell>
          <cell r="E23">
            <v>55.2</v>
          </cell>
          <cell r="G23">
            <v>553.1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7" refreshError="1">
        <row r="6">
          <cell r="C6">
            <v>1405.2</v>
          </cell>
          <cell r="D6">
            <v>1340.7</v>
          </cell>
          <cell r="E6">
            <v>64.5</v>
          </cell>
          <cell r="F6">
            <v>0</v>
          </cell>
          <cell r="G6">
            <v>1407.3</v>
          </cell>
        </row>
        <row r="7">
          <cell r="C7">
            <v>1405.2</v>
          </cell>
          <cell r="D7">
            <v>1340.7</v>
          </cell>
          <cell r="E7">
            <v>64.5</v>
          </cell>
          <cell r="F7">
            <v>0</v>
          </cell>
          <cell r="G7">
            <v>1407.3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1405.2</v>
          </cell>
          <cell r="D21">
            <v>1340.7</v>
          </cell>
          <cell r="E21">
            <v>64.5</v>
          </cell>
          <cell r="F21">
            <v>0</v>
          </cell>
          <cell r="G21">
            <v>1407.3</v>
          </cell>
        </row>
        <row r="22">
          <cell r="C22">
            <v>1405.2</v>
          </cell>
          <cell r="D22">
            <v>1340.7</v>
          </cell>
          <cell r="E22">
            <v>64.5</v>
          </cell>
          <cell r="G22">
            <v>1407.3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8" refreshError="1">
        <row r="6">
          <cell r="C6">
            <v>2770</v>
          </cell>
          <cell r="D6">
            <v>2545</v>
          </cell>
          <cell r="E6">
            <v>225</v>
          </cell>
          <cell r="F6">
            <v>0</v>
          </cell>
          <cell r="G6">
            <v>2720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2770</v>
          </cell>
          <cell r="D8">
            <v>2545</v>
          </cell>
          <cell r="E8">
            <v>225</v>
          </cell>
          <cell r="F8">
            <v>0</v>
          </cell>
          <cell r="G8">
            <v>2720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2770</v>
          </cell>
          <cell r="D21">
            <v>2545</v>
          </cell>
          <cell r="E21">
            <v>225</v>
          </cell>
          <cell r="F21">
            <v>0</v>
          </cell>
          <cell r="G21">
            <v>2720</v>
          </cell>
        </row>
        <row r="22">
          <cell r="C22">
            <v>0</v>
          </cell>
        </row>
        <row r="23">
          <cell r="C23">
            <v>2770</v>
          </cell>
          <cell r="D23">
            <v>2545</v>
          </cell>
          <cell r="E23">
            <v>225</v>
          </cell>
          <cell r="G23">
            <v>2720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59" refreshError="1">
        <row r="6">
          <cell r="C6">
            <v>8141</v>
          </cell>
          <cell r="D6">
            <v>8141</v>
          </cell>
          <cell r="E6">
            <v>0</v>
          </cell>
          <cell r="F6">
            <v>0</v>
          </cell>
          <cell r="G6">
            <v>8141</v>
          </cell>
        </row>
        <row r="7">
          <cell r="C7">
            <v>8141</v>
          </cell>
          <cell r="D7">
            <v>8141</v>
          </cell>
          <cell r="E7">
            <v>0</v>
          </cell>
          <cell r="F7">
            <v>0</v>
          </cell>
          <cell r="G7">
            <v>8141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8141</v>
          </cell>
          <cell r="D21">
            <v>8141</v>
          </cell>
          <cell r="E21">
            <v>0</v>
          </cell>
          <cell r="F21">
            <v>0</v>
          </cell>
          <cell r="G21">
            <v>8141</v>
          </cell>
        </row>
        <row r="22">
          <cell r="C22">
            <v>8141</v>
          </cell>
          <cell r="D22">
            <v>8141</v>
          </cell>
          <cell r="G22">
            <v>8141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0" refreshError="1">
        <row r="6">
          <cell r="C6">
            <v>7293</v>
          </cell>
          <cell r="D6">
            <v>7102</v>
          </cell>
          <cell r="E6">
            <v>191</v>
          </cell>
          <cell r="F6">
            <v>0</v>
          </cell>
          <cell r="G6">
            <v>7292</v>
          </cell>
        </row>
        <row r="7">
          <cell r="C7">
            <v>7293</v>
          </cell>
          <cell r="D7">
            <v>7102</v>
          </cell>
          <cell r="E7">
            <v>191</v>
          </cell>
          <cell r="F7">
            <v>0</v>
          </cell>
          <cell r="G7">
            <v>7292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7293</v>
          </cell>
          <cell r="D21">
            <v>7102</v>
          </cell>
          <cell r="E21">
            <v>191</v>
          </cell>
          <cell r="F21">
            <v>0</v>
          </cell>
          <cell r="G21">
            <v>7292</v>
          </cell>
        </row>
        <row r="22">
          <cell r="C22">
            <v>7293</v>
          </cell>
          <cell r="D22">
            <v>7102</v>
          </cell>
          <cell r="E22">
            <v>191</v>
          </cell>
          <cell r="G22">
            <v>7292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1" refreshError="1">
        <row r="6">
          <cell r="C6">
            <v>10531.699999999999</v>
          </cell>
          <cell r="D6">
            <v>9771.4</v>
          </cell>
          <cell r="E6">
            <v>760.3</v>
          </cell>
          <cell r="F6">
            <v>0</v>
          </cell>
          <cell r="G6">
            <v>10450.799999999999</v>
          </cell>
        </row>
        <row r="7">
          <cell r="C7">
            <v>10531.699999999999</v>
          </cell>
          <cell r="D7">
            <v>9771.4</v>
          </cell>
          <cell r="E7">
            <v>760.3</v>
          </cell>
          <cell r="F7">
            <v>0</v>
          </cell>
          <cell r="G7">
            <v>10450.799999999999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10531.699999999999</v>
          </cell>
          <cell r="D21">
            <v>9771.4</v>
          </cell>
          <cell r="E21">
            <v>760.3</v>
          </cell>
          <cell r="F21">
            <v>0</v>
          </cell>
          <cell r="G21">
            <v>10450.799999999999</v>
          </cell>
        </row>
        <row r="22">
          <cell r="C22">
            <v>10531.699999999999</v>
          </cell>
          <cell r="D22">
            <v>9771.4</v>
          </cell>
          <cell r="E22">
            <v>760.3</v>
          </cell>
          <cell r="G22">
            <v>10450.799999999999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2" refreshError="1">
        <row r="6">
          <cell r="C6">
            <v>12421.9</v>
          </cell>
          <cell r="D6">
            <v>11327.4</v>
          </cell>
          <cell r="E6">
            <v>788</v>
          </cell>
          <cell r="F6">
            <v>306.5</v>
          </cell>
          <cell r="G6">
            <v>12466.9</v>
          </cell>
        </row>
        <row r="7">
          <cell r="C7">
            <v>12421.9</v>
          </cell>
          <cell r="D7">
            <v>11327.4</v>
          </cell>
          <cell r="E7">
            <v>788</v>
          </cell>
          <cell r="F7">
            <v>306.5</v>
          </cell>
          <cell r="G7">
            <v>12466.9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12421.9</v>
          </cell>
          <cell r="D9">
            <v>11327.4</v>
          </cell>
          <cell r="E9">
            <v>788</v>
          </cell>
          <cell r="F9">
            <v>306.5</v>
          </cell>
          <cell r="G9">
            <v>12466.9</v>
          </cell>
        </row>
        <row r="10">
          <cell r="C10">
            <v>12421.9</v>
          </cell>
          <cell r="D10">
            <v>11327.4</v>
          </cell>
          <cell r="E10">
            <v>788</v>
          </cell>
          <cell r="F10">
            <v>306.5</v>
          </cell>
          <cell r="G10">
            <v>12466.9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3" refreshError="1">
        <row r="6">
          <cell r="C6">
            <v>8190</v>
          </cell>
          <cell r="D6">
            <v>7745</v>
          </cell>
          <cell r="E6">
            <v>445</v>
          </cell>
          <cell r="F6">
            <v>0</v>
          </cell>
          <cell r="G6">
            <v>8187</v>
          </cell>
        </row>
        <row r="7">
          <cell r="C7">
            <v>8190</v>
          </cell>
          <cell r="D7">
            <v>7745</v>
          </cell>
          <cell r="E7">
            <v>445</v>
          </cell>
          <cell r="F7">
            <v>0</v>
          </cell>
          <cell r="G7">
            <v>8187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8190</v>
          </cell>
          <cell r="D9">
            <v>7745</v>
          </cell>
          <cell r="E9">
            <v>445</v>
          </cell>
          <cell r="F9">
            <v>0</v>
          </cell>
          <cell r="G9">
            <v>8187</v>
          </cell>
        </row>
        <row r="10">
          <cell r="C10">
            <v>8190</v>
          </cell>
          <cell r="D10">
            <v>7745</v>
          </cell>
          <cell r="E10">
            <v>445</v>
          </cell>
          <cell r="G10">
            <v>8187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4" refreshError="1">
        <row r="6">
          <cell r="C6">
            <v>5874</v>
          </cell>
          <cell r="D6">
            <v>5714</v>
          </cell>
          <cell r="E6">
            <v>160</v>
          </cell>
          <cell r="F6">
            <v>0</v>
          </cell>
          <cell r="G6">
            <v>5874</v>
          </cell>
        </row>
        <row r="7">
          <cell r="C7">
            <v>5874</v>
          </cell>
          <cell r="D7">
            <v>5714</v>
          </cell>
          <cell r="E7">
            <v>160</v>
          </cell>
          <cell r="F7">
            <v>0</v>
          </cell>
          <cell r="G7">
            <v>5874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5874</v>
          </cell>
          <cell r="D9">
            <v>5714</v>
          </cell>
          <cell r="E9">
            <v>160</v>
          </cell>
          <cell r="F9">
            <v>0</v>
          </cell>
          <cell r="G9">
            <v>5874</v>
          </cell>
        </row>
        <row r="10">
          <cell r="C10">
            <v>5874</v>
          </cell>
          <cell r="D10">
            <v>5714</v>
          </cell>
          <cell r="E10">
            <v>160</v>
          </cell>
          <cell r="G10">
            <v>5874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5" refreshError="1">
        <row r="6">
          <cell r="C6">
            <v>6876.4000000000005</v>
          </cell>
          <cell r="D6">
            <v>6383.3</v>
          </cell>
          <cell r="E6">
            <v>35.299999999999997</v>
          </cell>
          <cell r="F6">
            <v>457.8</v>
          </cell>
          <cell r="G6">
            <v>6867.3</v>
          </cell>
        </row>
        <row r="7">
          <cell r="C7">
            <v>6876.4000000000005</v>
          </cell>
          <cell r="D7">
            <v>6383.3</v>
          </cell>
          <cell r="E7">
            <v>35.299999999999997</v>
          </cell>
          <cell r="F7">
            <v>457.8</v>
          </cell>
          <cell r="G7">
            <v>6867.3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6876.4000000000005</v>
          </cell>
          <cell r="D9">
            <v>6383.3</v>
          </cell>
          <cell r="E9">
            <v>35.299999999999997</v>
          </cell>
          <cell r="F9">
            <v>457.8</v>
          </cell>
          <cell r="G9">
            <v>6867.3</v>
          </cell>
        </row>
        <row r="10">
          <cell r="C10">
            <v>6876.4000000000005</v>
          </cell>
          <cell r="D10">
            <v>6383.3</v>
          </cell>
          <cell r="E10">
            <v>35.299999999999997</v>
          </cell>
          <cell r="F10">
            <v>457.8</v>
          </cell>
          <cell r="G10">
            <v>6867.3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6" refreshError="1">
        <row r="6">
          <cell r="C6">
            <v>6630.2</v>
          </cell>
          <cell r="D6">
            <v>6123.5</v>
          </cell>
          <cell r="E6">
            <v>506.7</v>
          </cell>
          <cell r="F6">
            <v>0</v>
          </cell>
          <cell r="G6">
            <v>6641.5</v>
          </cell>
        </row>
        <row r="7">
          <cell r="C7">
            <v>6630.2</v>
          </cell>
          <cell r="D7">
            <v>6123.5</v>
          </cell>
          <cell r="E7">
            <v>506.7</v>
          </cell>
          <cell r="F7">
            <v>0</v>
          </cell>
          <cell r="G7">
            <v>6641.5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6630.2</v>
          </cell>
          <cell r="D9">
            <v>6123.5</v>
          </cell>
          <cell r="E9">
            <v>506.7</v>
          </cell>
          <cell r="F9">
            <v>0</v>
          </cell>
          <cell r="G9">
            <v>6641.5</v>
          </cell>
        </row>
        <row r="10">
          <cell r="C10">
            <v>6630.2</v>
          </cell>
          <cell r="D10">
            <v>6123.5</v>
          </cell>
          <cell r="E10">
            <v>506.7</v>
          </cell>
          <cell r="G10">
            <v>6641.5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7" refreshError="1">
        <row r="6">
          <cell r="C6">
            <v>2093.3000000000002</v>
          </cell>
          <cell r="D6">
            <v>1721</v>
          </cell>
          <cell r="E6">
            <v>0</v>
          </cell>
          <cell r="F6">
            <v>372.3</v>
          </cell>
          <cell r="G6">
            <v>2071.6</v>
          </cell>
        </row>
        <row r="7">
          <cell r="C7">
            <v>2093.3000000000002</v>
          </cell>
          <cell r="D7">
            <v>1721</v>
          </cell>
          <cell r="E7">
            <v>0</v>
          </cell>
          <cell r="F7">
            <v>372.3</v>
          </cell>
          <cell r="G7">
            <v>2071.6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2093.3000000000002</v>
          </cell>
          <cell r="D15">
            <v>1721</v>
          </cell>
          <cell r="E15">
            <v>0</v>
          </cell>
          <cell r="F15">
            <v>372.3</v>
          </cell>
          <cell r="G15">
            <v>2071.6</v>
          </cell>
        </row>
        <row r="16">
          <cell r="C16">
            <v>2093.3000000000002</v>
          </cell>
          <cell r="D16">
            <v>1721</v>
          </cell>
          <cell r="F16">
            <v>372.3</v>
          </cell>
          <cell r="G16">
            <v>2071.6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8" refreshError="1">
        <row r="6">
          <cell r="C6">
            <v>902.59999999999991</v>
          </cell>
          <cell r="D6">
            <v>838.3</v>
          </cell>
          <cell r="E6">
            <v>64.3</v>
          </cell>
          <cell r="F6">
            <v>0</v>
          </cell>
          <cell r="G6">
            <v>903.1</v>
          </cell>
        </row>
        <row r="7">
          <cell r="C7">
            <v>902.59999999999991</v>
          </cell>
          <cell r="D7">
            <v>838.3</v>
          </cell>
          <cell r="E7">
            <v>64.3</v>
          </cell>
          <cell r="F7">
            <v>0</v>
          </cell>
          <cell r="G7">
            <v>903.1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902.59999999999991</v>
          </cell>
          <cell r="D15">
            <v>838.3</v>
          </cell>
          <cell r="E15">
            <v>64.3</v>
          </cell>
          <cell r="F15">
            <v>0</v>
          </cell>
          <cell r="G15">
            <v>903.1</v>
          </cell>
        </row>
        <row r="16">
          <cell r="C16">
            <v>902.59999999999991</v>
          </cell>
          <cell r="D16">
            <v>838.3</v>
          </cell>
          <cell r="E16">
            <v>64.3</v>
          </cell>
          <cell r="G16">
            <v>903.1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69" refreshError="1">
        <row r="6">
          <cell r="C6">
            <v>1243.3999999999999</v>
          </cell>
          <cell r="D6">
            <v>1016.9</v>
          </cell>
          <cell r="E6">
            <v>122.2</v>
          </cell>
          <cell r="F6">
            <v>104.3</v>
          </cell>
          <cell r="G6">
            <v>1203.0999999999999</v>
          </cell>
        </row>
        <row r="7">
          <cell r="C7">
            <v>1243.3999999999999</v>
          </cell>
          <cell r="D7">
            <v>1016.9</v>
          </cell>
          <cell r="E7">
            <v>122.2</v>
          </cell>
          <cell r="F7">
            <v>104.3</v>
          </cell>
          <cell r="G7">
            <v>1203.0999999999999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1243.3999999999999</v>
          </cell>
          <cell r="D15">
            <v>1016.9</v>
          </cell>
          <cell r="E15">
            <v>122.2</v>
          </cell>
          <cell r="F15">
            <v>104.3</v>
          </cell>
          <cell r="G15">
            <v>1203.0999999999999</v>
          </cell>
        </row>
        <row r="16">
          <cell r="C16">
            <v>1243.3999999999999</v>
          </cell>
          <cell r="D16">
            <v>1016.9</v>
          </cell>
          <cell r="E16">
            <v>122.2</v>
          </cell>
          <cell r="F16">
            <v>104.3</v>
          </cell>
          <cell r="G16">
            <v>1203.0999999999999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70" refreshError="1">
        <row r="6">
          <cell r="C6">
            <v>619.19999999999993</v>
          </cell>
          <cell r="D6">
            <v>590.4</v>
          </cell>
          <cell r="E6">
            <v>28.8</v>
          </cell>
          <cell r="F6">
            <v>0</v>
          </cell>
          <cell r="G6">
            <v>570.20000000000005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C8">
            <v>619.19999999999993</v>
          </cell>
          <cell r="D8">
            <v>590.4</v>
          </cell>
          <cell r="E8">
            <v>28.8</v>
          </cell>
          <cell r="F8">
            <v>0</v>
          </cell>
          <cell r="G8">
            <v>570.20000000000005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619.19999999999993</v>
          </cell>
          <cell r="D21">
            <v>590.4</v>
          </cell>
          <cell r="E21">
            <v>28.8</v>
          </cell>
          <cell r="F21">
            <v>0</v>
          </cell>
          <cell r="G21">
            <v>570.20000000000005</v>
          </cell>
        </row>
        <row r="22">
          <cell r="C22">
            <v>0</v>
          </cell>
        </row>
        <row r="23">
          <cell r="C23">
            <v>619.19999999999993</v>
          </cell>
          <cell r="D23">
            <v>590.4</v>
          </cell>
          <cell r="E23">
            <v>28.8</v>
          </cell>
          <cell r="G23">
            <v>570.20000000000005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71" refreshError="1">
        <row r="6">
          <cell r="C6">
            <v>539.4</v>
          </cell>
          <cell r="D6">
            <v>539.4</v>
          </cell>
          <cell r="E6">
            <v>0</v>
          </cell>
          <cell r="F6">
            <v>0</v>
          </cell>
          <cell r="G6">
            <v>539.4</v>
          </cell>
        </row>
        <row r="7">
          <cell r="C7">
            <v>539.4</v>
          </cell>
          <cell r="D7">
            <v>539.4</v>
          </cell>
          <cell r="E7">
            <v>0</v>
          </cell>
          <cell r="F7">
            <v>0</v>
          </cell>
          <cell r="G7">
            <v>539.4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C10">
            <v>0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1</v>
          </cell>
          <cell r="D15">
            <v>1</v>
          </cell>
          <cell r="E15">
            <v>0</v>
          </cell>
          <cell r="F15">
            <v>0</v>
          </cell>
          <cell r="G15">
            <v>539.4</v>
          </cell>
        </row>
        <row r="16">
          <cell r="C16">
            <v>539.4</v>
          </cell>
          <cell r="D16">
            <v>539.4</v>
          </cell>
          <cell r="G16">
            <v>539.4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72" refreshError="1">
        <row r="6">
          <cell r="C6">
            <v>10294</v>
          </cell>
          <cell r="D6">
            <v>9519.2000000000007</v>
          </cell>
          <cell r="E6">
            <v>640.4</v>
          </cell>
          <cell r="F6">
            <v>134.4</v>
          </cell>
          <cell r="G6">
            <v>10360.17</v>
          </cell>
        </row>
        <row r="7">
          <cell r="C7">
            <v>10294</v>
          </cell>
          <cell r="D7">
            <v>9519.2000000000007</v>
          </cell>
          <cell r="E7">
            <v>640.4</v>
          </cell>
          <cell r="F7">
            <v>134.4</v>
          </cell>
          <cell r="G7">
            <v>10360.17</v>
          </cell>
        </row>
        <row r="8">
          <cell r="E8">
            <v>0</v>
          </cell>
          <cell r="F8">
            <v>0</v>
          </cell>
          <cell r="G8">
            <v>0</v>
          </cell>
        </row>
        <row r="9">
          <cell r="C9">
            <v>10294</v>
          </cell>
          <cell r="D9">
            <v>9519.2000000000007</v>
          </cell>
          <cell r="E9">
            <v>640.4</v>
          </cell>
          <cell r="F9">
            <v>134.4</v>
          </cell>
          <cell r="G9">
            <v>10360.17</v>
          </cell>
        </row>
        <row r="10">
          <cell r="C10">
            <v>10294</v>
          </cell>
          <cell r="D10">
            <v>9519.2000000000007</v>
          </cell>
          <cell r="E10">
            <v>640.4</v>
          </cell>
          <cell r="F10">
            <v>134.4</v>
          </cell>
          <cell r="G10">
            <v>10360.17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73" refreshError="1">
        <row r="6">
          <cell r="C6">
            <v>2225.4</v>
          </cell>
          <cell r="D6">
            <v>2179.8000000000002</v>
          </cell>
          <cell r="E6">
            <v>45.6</v>
          </cell>
          <cell r="F6">
            <v>0</v>
          </cell>
          <cell r="G6">
            <v>2225.4</v>
          </cell>
        </row>
        <row r="7">
          <cell r="C7">
            <v>2225.4</v>
          </cell>
          <cell r="D7">
            <v>2179.8000000000002</v>
          </cell>
          <cell r="E7">
            <v>45.6</v>
          </cell>
          <cell r="F7">
            <v>0</v>
          </cell>
          <cell r="G7">
            <v>2225.4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</row>
        <row r="9">
          <cell r="C9">
            <v>2225.4</v>
          </cell>
          <cell r="D9">
            <v>2179.8000000000002</v>
          </cell>
          <cell r="E9">
            <v>45.6</v>
          </cell>
          <cell r="F9">
            <v>0</v>
          </cell>
          <cell r="G9">
            <v>2225.4</v>
          </cell>
        </row>
        <row r="10">
          <cell r="C10">
            <v>2225.4</v>
          </cell>
          <cell r="D10">
            <v>2179.8000000000002</v>
          </cell>
          <cell r="E10">
            <v>45.6</v>
          </cell>
          <cell r="G10">
            <v>2225.4</v>
          </cell>
        </row>
        <row r="11">
          <cell r="C11">
            <v>0</v>
          </cell>
          <cell r="E11">
            <v>0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</row>
        <row r="22">
          <cell r="C22">
            <v>0</v>
          </cell>
        </row>
        <row r="23">
          <cell r="C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</row>
        <row r="26">
          <cell r="C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</row>
        <row r="28">
          <cell r="C28">
            <v>0</v>
          </cell>
        </row>
        <row r="29">
          <cell r="C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</row>
        <row r="32">
          <cell r="C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</v>
          </cell>
        </row>
        <row r="41">
          <cell r="C41">
            <v>0</v>
          </cell>
        </row>
      </sheetData>
      <sheetData sheetId="174" refreshError="1"/>
      <sheetData sheetId="17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ukt_zt@ukr.net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mailto:ocnt@i.ua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mailto:inbox3@culture.kr-admin.gov.ua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mailto:kultura@mk.gov.ua" TargetMode="External"/><Relationship Id="rId1" Type="http://schemas.openxmlformats.org/officeDocument/2006/relationships/hyperlink" Target="mailto:vminz@ukr.net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3.bin"/><Relationship Id="rId1" Type="http://schemas.openxmlformats.org/officeDocument/2006/relationships/hyperlink" Target="mailto:kultura@adm-pl.gov.ua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="82" zoomScaleNormal="84" zoomScaleSheetLayoutView="82" workbookViewId="0">
      <selection activeCell="E7" sqref="E7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06" t="s">
        <v>15</v>
      </c>
      <c r="B1" s="206"/>
      <c r="C1" s="206"/>
      <c r="D1" s="206"/>
      <c r="E1" s="206"/>
      <c r="F1" s="206"/>
      <c r="G1" s="206"/>
    </row>
    <row r="2" spans="1:7" ht="24.75" customHeight="1" x14ac:dyDescent="0.25">
      <c r="A2" s="17"/>
      <c r="B2" s="207" t="s">
        <v>0</v>
      </c>
      <c r="C2" s="205" t="s">
        <v>13</v>
      </c>
      <c r="D2" s="205"/>
      <c r="E2" s="205"/>
      <c r="F2" s="205"/>
      <c r="G2" s="205" t="s">
        <v>76</v>
      </c>
    </row>
    <row r="3" spans="1:7" ht="24.75" customHeight="1" x14ac:dyDescent="0.25">
      <c r="A3" s="18"/>
      <c r="B3" s="208"/>
      <c r="C3" s="207" t="s">
        <v>12</v>
      </c>
      <c r="D3" s="205" t="s">
        <v>14</v>
      </c>
      <c r="E3" s="205"/>
      <c r="F3" s="205"/>
      <c r="G3" s="205"/>
    </row>
    <row r="4" spans="1:7" ht="98.25" customHeight="1" x14ac:dyDescent="0.25">
      <c r="A4" s="18"/>
      <c r="B4" s="208"/>
      <c r="C4" s="209"/>
      <c r="D4" s="9" t="s">
        <v>69</v>
      </c>
      <c r="E4" s="9" t="s">
        <v>45</v>
      </c>
      <c r="F4" s="9" t="s">
        <v>68</v>
      </c>
      <c r="G4" s="205"/>
    </row>
    <row r="5" spans="1:7" ht="15.75" x14ac:dyDescent="0.25">
      <c r="A5" s="12" t="s">
        <v>11</v>
      </c>
      <c r="B5" s="9" t="s">
        <v>21</v>
      </c>
      <c r="C5" s="9">
        <v>1</v>
      </c>
      <c r="D5" s="9">
        <v>2</v>
      </c>
      <c r="E5" s="9">
        <v>3</v>
      </c>
      <c r="F5" s="9">
        <v>4</v>
      </c>
      <c r="G5" s="9">
        <v>5</v>
      </c>
    </row>
    <row r="6" spans="1:7" s="6" customFormat="1" ht="31.5" customHeight="1" x14ac:dyDescent="0.2">
      <c r="A6" s="19" t="s">
        <v>10</v>
      </c>
      <c r="B6" s="20" t="s">
        <v>1</v>
      </c>
      <c r="C6" s="21">
        <f>SUM(D6:F6)+'РОЗДІЛ V ШВір'!B8+'РОЗДІЛ V ШО'!B8+'РОЗДІЛ V ШШ'!B8+'РОЗДІЛ V ШК'!B8+'РОЗДІЛ V ШЛ'!B8+'РОЗДІЛ V ШС'!B8+'РОЗДІЛ V ХШін'!B8</f>
        <v>11185138.087000001</v>
      </c>
      <c r="D6" s="21">
        <f>D7+D8+'РОЗДІЛ V ШВір'!C8+'РОЗДІЛ V ШО'!C8+'РОЗДІЛ V ШШ'!C8+'РОЗДІЛ V ШК'!C8+'РОЗДІЛ V ШЛ'!C8+'РОЗДІЛ V ШС'!C8+'РОЗДІЛ V ХШін'!C8</f>
        <v>10261473.737</v>
      </c>
      <c r="E6" s="21">
        <f>E7+E8+'РОЗДІЛ V ШВір'!D8+'РОЗДІЛ V ШО'!D8+'РОЗДІЛ V ШШ'!D8+'РОЗДІЛ V ШК'!D8+'РОЗДІЛ V ШЛ'!D8+'РОЗДІЛ V ШС'!D8+'РОЗДІЛ V ХШін'!D8</f>
        <v>653773.14999999991</v>
      </c>
      <c r="F6" s="21">
        <f>F7+F8+'РОЗДІЛ V ШВір'!E8+'РОЗДІЛ V ШО'!E8+'РОЗДІЛ V ШШ'!E8+'РОЗДІЛ V ШК'!E8+'РОЗДІЛ V ШЛ'!E8+'РОЗДІЛ V ШС'!E8+'РОЗДІЛ V ХШін'!E8</f>
        <v>63517.1</v>
      </c>
      <c r="G6" s="21">
        <f>G7+G8+'РОЗДІЛ V ШВір'!F8+'РОЗДІЛ V ШО'!F8+'РОЗДІЛ V ШШ'!F8+'РОЗДІЛ V ШК'!F8+'РОЗДІЛ V ШЛ'!F8+'РОЗДІЛ V ШС'!F8+'РОЗДІЛ V ХШін'!F8</f>
        <v>10845042.895</v>
      </c>
    </row>
    <row r="7" spans="1:7" ht="35.25" customHeight="1" x14ac:dyDescent="0.25">
      <c r="A7" s="11" t="s">
        <v>51</v>
      </c>
      <c r="B7" s="22" t="s">
        <v>2</v>
      </c>
      <c r="C7" s="14">
        <f t="shared" ref="C7:C27" si="0">SUM(D7:F7)</f>
        <v>10199122.006999999</v>
      </c>
      <c r="D7" s="14">
        <f>D10+D13+D16+D19+D22+D25+D28+D31+D34+D37+D40</f>
        <v>9524196.6569999997</v>
      </c>
      <c r="E7" s="14">
        <f t="shared" ref="E7:F7" si="1">E10+E13+E16+E19+E22+E25+E28+E31+E34+E37+E40</f>
        <v>616351.94999999995</v>
      </c>
      <c r="F7" s="14">
        <f t="shared" si="1"/>
        <v>58573.4</v>
      </c>
      <c r="G7" s="14">
        <f>G10+G13+G16+G19+G22+G25+G28+G31+G34+G37+G40</f>
        <v>10036842.555</v>
      </c>
    </row>
    <row r="8" spans="1:7" ht="31.5" customHeight="1" x14ac:dyDescent="0.25">
      <c r="A8" s="13" t="s">
        <v>20</v>
      </c>
      <c r="B8" s="22" t="s">
        <v>3</v>
      </c>
      <c r="C8" s="14">
        <f t="shared" si="0"/>
        <v>573267.87999999989</v>
      </c>
      <c r="D8" s="14">
        <f>D11+D14+D17+D20+D23+D26+D29+D32+D35+D38+D41</f>
        <v>534036.77999999991</v>
      </c>
      <c r="E8" s="14">
        <f t="shared" ref="E8:G8" si="2">E11+E14+E17+E20+E23+E26+E29+E32+E35+E38+E41</f>
        <v>35097.600000000006</v>
      </c>
      <c r="F8" s="14">
        <f t="shared" si="2"/>
        <v>4133.5</v>
      </c>
      <c r="G8" s="14">
        <f t="shared" si="2"/>
        <v>604948.34000000008</v>
      </c>
    </row>
    <row r="9" spans="1:7" s="6" customFormat="1" ht="25.5" customHeight="1" x14ac:dyDescent="0.2">
      <c r="A9" s="19" t="s">
        <v>22</v>
      </c>
      <c r="B9" s="20" t="s">
        <v>4</v>
      </c>
      <c r="C9" s="21">
        <f t="shared" si="0"/>
        <v>2879261.34</v>
      </c>
      <c r="D9" s="21">
        <f>D10+D11</f>
        <v>2673262.84</v>
      </c>
      <c r="E9" s="21">
        <f>E10+E11</f>
        <v>184239.9</v>
      </c>
      <c r="F9" s="21">
        <f>F10+F11</f>
        <v>21758.6</v>
      </c>
      <c r="G9" s="21">
        <f>G10+G11</f>
        <v>2767236.9099999992</v>
      </c>
    </row>
    <row r="10" spans="1:7" ht="31.5" x14ac:dyDescent="0.25">
      <c r="A10" s="11" t="s">
        <v>52</v>
      </c>
      <c r="B10" s="22" t="s">
        <v>7</v>
      </c>
      <c r="C10" s="14">
        <f>SUM(D10:F10)</f>
        <v>2566194.7999999998</v>
      </c>
      <c r="D10" s="7">
        <f>'РОЗДІЛ V  ІФ'!D10+' Розділ V Жит  '!D10+'РОЗДІЛ V Дон'!D10+'РОЗДІЛ V Він'!D10+'РОЗДІЛ V Вол'!D10+'РОЗДІЛ V Дн'!D10+'РОЗДІЛ V Запор'!D10+'РОЗДІЛ  V Закар'!D10+'РОЗДІЛ V Кіров'!D10+'РОЗДІЛ V Київс'!D10+'РОЗДІЛ V Луг'!D10+'РОЗДІЛ V Львів'!D10+'РОЗДІЛ V Київ'!D10+'РОЗДІЛ V Микол'!D10+'РОЗДІЛ V Одес'!D10+'РОЗДІЛ V Пол'!D10+'РОЗДІЛ V Рів'!D11+'РОЗДІЛ VСум'!D10+'РОЗДІЛ V Терн'!D10+'РОЗДІЛ V Хар'!D10+'РОЗДІЛ V Хер'!D10+'РОЗДІЛ V Хмел'!D10+'РОЗДІЛ V Чер'!D10+'РОЗДІЛ V Чернов'!D10+'РОЗДІЛ V Черн'!D10</f>
        <v>2381927.2999999998</v>
      </c>
      <c r="E10" s="7">
        <f>'РОЗДІЛ V  ІФ'!E10+' Розділ V Жит  '!E10+'РОЗДІЛ V Дон'!E10+'РОЗДІЛ V Він'!E10+'РОЗДІЛ V Вол'!E10+'РОЗДІЛ V Дн'!E10+'РОЗДІЛ V Запор'!E10+'РОЗДІЛ  V Закар'!E10+'РОЗДІЛ V Кіров'!E10+'РОЗДІЛ V Київс'!E10+'РОЗДІЛ V Луг'!E10+'РОЗДІЛ V Львів'!E10+'РОЗДІЛ V Київ'!E10+'РОЗДІЛ V Микол'!E10+'РОЗДІЛ V Одес'!E10+'РОЗДІЛ V Пол'!E10+'РОЗДІЛ V Рів'!E11+'РОЗДІЛ VСум'!E10+'РОЗДІЛ V Терн'!E10+'РОЗДІЛ V Хар'!E10+'РОЗДІЛ V Хер'!E10+'РОЗДІЛ V Хмел'!E10+'РОЗДІЛ V Чер'!E10+'РОЗДІЛ V Чернов'!E10+'РОЗДІЛ V Черн'!E10</f>
        <v>163918.39999999999</v>
      </c>
      <c r="F10" s="7">
        <f>'РОЗДІЛ V  ІФ'!F10+' Розділ V Жит  '!F10+'РОЗДІЛ V Дон'!F10+'РОЗДІЛ V Він'!F10+'РОЗДІЛ V Вол'!F10+'РОЗДІЛ V Дн'!F10+'РОЗДІЛ V Запор'!F10+'РОЗДІЛ  V Закар'!F10+'РОЗДІЛ V Кіров'!F10+'РОЗДІЛ V Київс'!F10+'РОЗДІЛ V Луг'!F10+'РОЗДІЛ V Львів'!F10+'РОЗДІЛ V Київ'!F10+'РОЗДІЛ V Микол'!F10+'РОЗДІЛ V Одес'!F10+'РОЗДІЛ V Пол'!F10+'РОЗДІЛ V Рів'!F11+'РОЗДІЛ VСум'!F10+'РОЗДІЛ V Терн'!F10+'РОЗДІЛ V Хар'!F10+'РОЗДІЛ V Хер'!F10+'РОЗДІЛ V Хмел'!F10+'РОЗДІЛ V Чер'!F10+'РОЗДІЛ V Чернов'!F10+'РОЗДІЛ V Черн'!F10</f>
        <v>20349.099999999999</v>
      </c>
      <c r="G10" s="7">
        <f>'РОЗДІЛ V  ІФ'!G10+' Розділ V Жит  '!G10+'РОЗДІЛ V Дон'!G10+'РОЗДІЛ V Він'!G10+'РОЗДІЛ V Вол'!G10+'РОЗДІЛ V Дн'!G10+'РОЗДІЛ V Запор'!G10+'РОЗДІЛ  V Закар'!G10+'РОЗДІЛ V Кіров'!G10+'РОЗДІЛ V Київс'!G10+'РОЗДІЛ V Луг'!G10+'РОЗДІЛ V Львів'!G10+'РОЗДІЛ V Київ'!G10+'РОЗДІЛ V Микол'!G10+'РОЗДІЛ V Одес'!G10+'РОЗДІЛ V Пол'!G10+'РОЗДІЛ V Рів'!G11+'РОЗДІЛ VСум'!G10+'РОЗДІЛ V Терн'!G10+'РОЗДІЛ V Хар'!G10+'РОЗДІЛ V Хер'!G10+'РОЗДІЛ V Хмел'!G10+'РОЗДІЛ V Чер'!G10+'РОЗДІЛ V Чернов'!G10+'РОЗДІЛ V Черн'!G10</f>
        <v>2478363.0699999994</v>
      </c>
    </row>
    <row r="11" spans="1:7" ht="18.75" x14ac:dyDescent="0.25">
      <c r="A11" s="13" t="s">
        <v>20</v>
      </c>
      <c r="B11" s="22" t="s">
        <v>6</v>
      </c>
      <c r="C11" s="14">
        <f t="shared" si="0"/>
        <v>313066.53999999998</v>
      </c>
      <c r="D11" s="7">
        <f>'РОЗДІЛ V  ІФ'!D11+' Розділ V Жит  '!D11+'РОЗДІЛ V Дон'!D11+'РОЗДІЛ V Він'!D11+'РОЗДІЛ V Вол'!D11+'РОЗДІЛ V Дн'!D11+'РОЗДІЛ V Запор'!D11+'РОЗДІЛ  V Закар'!D11+'РОЗДІЛ V Кіров'!D11+'РОЗДІЛ V Київс'!D11+'РОЗДІЛ V Луг'!D11+'РОЗДІЛ V Львів'!D11+'РОЗДІЛ V Київ'!D11+'РОЗДІЛ V Микол'!D11+'РОЗДІЛ V Одес'!D11+'РОЗДІЛ V Пол'!D11+'РОЗДІЛ V Рів'!D12+'РОЗДІЛ VСум'!D11+'РОЗДІЛ V Терн'!D11+'РОЗДІЛ V Хар'!D11+'РОЗДІЛ V Хер'!D11+'РОЗДІЛ V Хмел'!D11+'РОЗДІЛ V Чер'!D11+'РОЗДІЛ V Чернов'!D11+'РОЗДІЛ V Черн'!D11</f>
        <v>291335.53999999998</v>
      </c>
      <c r="E11" s="7">
        <f>'РОЗДІЛ V  ІФ'!E11+' Розділ V Жит  '!E11+'РОЗДІЛ V Дон'!E11+'РОЗДІЛ V Він'!E11+'РОЗДІЛ V Вол'!E11+'РОЗДІЛ V Дн'!E11+'РОЗДІЛ V Запор'!E11+'РОЗДІЛ  V Закар'!E11+'РОЗДІЛ V Кіров'!E11+'РОЗДІЛ V Київс'!E11+'РОЗДІЛ V Луг'!E11+'РОЗДІЛ V Львів'!E11+'РОЗДІЛ V Київ'!E11+'РОЗДІЛ V Микол'!E11+'РОЗДІЛ V Одес'!E11+'РОЗДІЛ V Пол'!E11+'РОЗДІЛ V Рів'!E12+'РОЗДІЛ VСум'!E11+'РОЗДІЛ V Терн'!E11+'РОЗДІЛ V Хар'!E11+'РОЗДІЛ V Хер'!E11+'РОЗДІЛ V Хмел'!E11+'РОЗДІЛ V Чер'!E11+'РОЗДІЛ V Чернов'!E11+'РОЗДІЛ V Черн'!E11</f>
        <v>20321.5</v>
      </c>
      <c r="F11" s="7">
        <f>'РОЗДІЛ V  ІФ'!F11+' Розділ V Жит  '!F11+'РОЗДІЛ V Дон'!F11+'РОЗДІЛ V Він'!F11+'РОЗДІЛ V Вол'!F11+'РОЗДІЛ V Дн'!F11+'РОЗДІЛ V Запор'!F11+'РОЗДІЛ  V Закар'!F11+'РОЗДІЛ V Кіров'!F11+'РОЗДІЛ V Київс'!F11+'РОЗДІЛ V Луг'!F11+'РОЗДІЛ V Львів'!F11+'РОЗДІЛ V Київ'!F11+'РОЗДІЛ V Микол'!F11+'РОЗДІЛ V Одес'!F11+'РОЗДІЛ V Пол'!F11+'РОЗДІЛ V Рів'!F12+'РОЗДІЛ VСум'!F11+'РОЗДІЛ V Терн'!F11+'РОЗДІЛ V Хар'!F11+'РОЗДІЛ V Хер'!F11+'РОЗДІЛ V Хмел'!F11+'РОЗДІЛ V Чер'!F11+'РОЗДІЛ V Чернов'!F11+'РОЗДІЛ V Черн'!F11</f>
        <v>1409.5</v>
      </c>
      <c r="G11" s="7">
        <f>'РОЗДІЛ V  ІФ'!G11+' Розділ V Жит  '!G11+'РОЗДІЛ V Дон'!G11+'РОЗДІЛ V Він'!G11+'РОЗДІЛ V Вол'!G11+'РОЗДІЛ V Дн'!G11+'РОЗДІЛ V Запор'!G11+'РОЗДІЛ  V Закар'!G11+'РОЗДІЛ V Кіров'!G11+'РОЗДІЛ V Київс'!G11+'РОЗДІЛ V Луг'!G11+'РОЗДІЛ V Львів'!G11+'РОЗДІЛ V Київ'!G11+'РОЗДІЛ V Микол'!G11+'РОЗДІЛ V Одес'!G11+'РОЗДІЛ V Пол'!G11+'РОЗДІЛ V Рів'!G12+'РОЗДІЛ VСум'!G11+'РОЗДІЛ V Терн'!G11+'РОЗДІЛ V Хар'!G11+'РОЗДІЛ V Хер'!G11+'РОЗДІЛ V Хмел'!G11+'РОЗДІЛ V Чер'!G11+'РОЗДІЛ V Чернов'!G11+'РОЗДІЛ V Черн'!G11</f>
        <v>288873.84000000008</v>
      </c>
    </row>
    <row r="12" spans="1:7" s="6" customFormat="1" ht="35.25" customHeight="1" x14ac:dyDescent="0.2">
      <c r="A12" s="19" t="s">
        <v>58</v>
      </c>
      <c r="B12" s="20" t="s">
        <v>5</v>
      </c>
      <c r="C12" s="21">
        <f t="shared" si="0"/>
        <v>3369.6</v>
      </c>
      <c r="D12" s="21">
        <f>D13+D14</f>
        <v>3204.6</v>
      </c>
      <c r="E12" s="21">
        <f>E13+E14</f>
        <v>0</v>
      </c>
      <c r="F12" s="21">
        <f>F13+F14</f>
        <v>165</v>
      </c>
      <c r="G12" s="21">
        <f>G13+G14</f>
        <v>3372</v>
      </c>
    </row>
    <row r="13" spans="1:7" ht="31.5" x14ac:dyDescent="0.25">
      <c r="A13" s="11" t="s">
        <v>53</v>
      </c>
      <c r="B13" s="22" t="s">
        <v>9</v>
      </c>
      <c r="C13" s="14">
        <f t="shared" si="0"/>
        <v>0</v>
      </c>
      <c r="D13" s="7">
        <f>'РОЗДІЛ V  ІФ'!D13+' Розділ V Жит  '!D13+'РОЗДІЛ V Дон'!D13+'РОЗДІЛ V Він'!D13+'РОЗДІЛ V Вол'!D13+'РОЗДІЛ V Дн'!D13+'РОЗДІЛ V Запор'!D13+'РОЗДІЛ  V Закар'!D13+'РОЗДІЛ V Кіров'!D13+'РОЗДІЛ V Київс'!D13+'РОЗДІЛ V Луг'!D13+'РОЗДІЛ V Львів'!D13+'РОЗДІЛ V Київ'!D13+'РОЗДІЛ V Микол'!D13+'РОЗДІЛ V Одес'!D13+'РОЗДІЛ V Пол'!D13+'РОЗДІЛ V Рів'!D14+'РОЗДІЛ VСум'!D13+'РОЗДІЛ V Терн'!D13+'РОЗДІЛ V Хар'!D13+'РОЗДІЛ V Хер'!D13+'РОЗДІЛ V Хмел'!D13+'РОЗДІЛ V Чер'!D13+'РОЗДІЛ V Чернов'!D13+'РОЗДІЛ V Черн'!D13</f>
        <v>0</v>
      </c>
      <c r="E13" s="7">
        <f>'РОЗДІЛ V  ІФ'!E13+' Розділ V Жит  '!E13+'РОЗДІЛ V Дон'!E13+'РОЗДІЛ V Він'!E13+'РОЗДІЛ V Вол'!E13+'РОЗДІЛ V Дн'!E13+'РОЗДІЛ V Запор'!E13+'РОЗДІЛ  V Закар'!E13+'РОЗДІЛ V Кіров'!E13+'РОЗДІЛ V Київс'!E13+'РОЗДІЛ V Луг'!E13+'РОЗДІЛ V Львів'!E13+'РОЗДІЛ V Київ'!E13+'РОЗДІЛ V Микол'!E13+'РОЗДІЛ V Одес'!E13+'РОЗДІЛ V Пол'!E13+'РОЗДІЛ V Рів'!E14+'РОЗДІЛ VСум'!E13+'РОЗДІЛ V Терн'!E13+'РОЗДІЛ V Хар'!E13+'РОЗДІЛ V Хер'!E13+'РОЗДІЛ V Хмел'!E13+'РОЗДІЛ V Чер'!E13+'РОЗДІЛ V Чернов'!E13+'РОЗДІЛ V Черн'!E13</f>
        <v>0</v>
      </c>
      <c r="F13" s="7">
        <f>'РОЗДІЛ V  ІФ'!F13+' Розділ V Жит  '!F13+'РОЗДІЛ V Дон'!F13+'РОЗДІЛ V Він'!F13+'РОЗДІЛ V Вол'!F13+'РОЗДІЛ V Дн'!F13+'РОЗДІЛ V Запор'!F13+'РОЗДІЛ  V Закар'!F13+'РОЗДІЛ V Кіров'!F13+'РОЗДІЛ V Київс'!F13+'РОЗДІЛ V Луг'!F13+'РОЗДІЛ V Львів'!F13+'РОЗДІЛ V Київ'!F13+'РОЗДІЛ V Микол'!F13+'РОЗДІЛ V Одес'!F13+'РОЗДІЛ V Пол'!F13+'РОЗДІЛ V Рів'!F14+'РОЗДІЛ VСум'!F13+'РОЗДІЛ V Терн'!F13+'РОЗДІЛ V Хар'!F13+'РОЗДІЛ V Хер'!F13+'РОЗДІЛ V Хмел'!F13+'РОЗДІЛ V Чер'!F13+'РОЗДІЛ V Чернов'!F13+'РОЗДІЛ V Черн'!F13</f>
        <v>0</v>
      </c>
      <c r="G13" s="7">
        <f>'РОЗДІЛ V  ІФ'!G13+' Розділ V Жит  '!G13+'РОЗДІЛ V Дон'!G13+'РОЗДІЛ V Він'!G13+'РОЗДІЛ V Вол'!G13+'РОЗДІЛ V Дн'!G13+'РОЗДІЛ V Запор'!G13+'РОЗДІЛ  V Закар'!G13+'РОЗДІЛ V Кіров'!G13+'РОЗДІЛ V Київс'!G13+'РОЗДІЛ V Луг'!G13+'РОЗДІЛ V Львів'!G13+'РОЗДІЛ V Київ'!G13+'РОЗДІЛ V Микол'!G13+'РОЗДІЛ V Одес'!G13+'РОЗДІЛ V Пол'!G13+'РОЗДІЛ V Рів'!G14+'РОЗДІЛ VСум'!G13+'РОЗДІЛ V Терн'!G13+'РОЗДІЛ V Хар'!G13+'РОЗДІЛ V Хер'!G13+'РОЗДІЛ V Хмел'!G13+'РОЗДІЛ V Чер'!G13+'РОЗДІЛ V Чернов'!G13+'РОЗДІЛ V Черн'!G13</f>
        <v>0</v>
      </c>
    </row>
    <row r="14" spans="1:7" ht="18.75" x14ac:dyDescent="0.25">
      <c r="A14" s="23" t="s">
        <v>46</v>
      </c>
      <c r="B14" s="10" t="s">
        <v>8</v>
      </c>
      <c r="C14" s="14">
        <f t="shared" si="0"/>
        <v>3369.6</v>
      </c>
      <c r="D14" s="7">
        <f>'РОЗДІЛ V  ІФ'!D14+' Розділ V Жит  '!D14+'РОЗДІЛ V Дон'!D14+'РОЗДІЛ V Він'!D14+'РОЗДІЛ V Вол'!D14+'РОЗДІЛ V Дн'!D14+'РОЗДІЛ V Запор'!D14+'РОЗДІЛ  V Закар'!D14+'РОЗДІЛ V Кіров'!D14+'РОЗДІЛ V Київс'!D14+'РОЗДІЛ V Луг'!D14+'РОЗДІЛ V Львів'!D14+'РОЗДІЛ V Київ'!D14+'РОЗДІЛ V Микол'!D14+'РОЗДІЛ V Одес'!D14+'РОЗДІЛ V Пол'!D14+'РОЗДІЛ V Рів'!D15+'РОЗДІЛ VСум'!D14+'РОЗДІЛ V Терн'!D14+'РОЗДІЛ V Хар'!D14+'РОЗДІЛ V Хер'!D14+'РОЗДІЛ V Хмел'!D14+'РОЗДІЛ V Чер'!D14+'РОЗДІЛ V Чернов'!D14+'РОЗДІЛ V Черн'!D14</f>
        <v>3204.6</v>
      </c>
      <c r="E14" s="7">
        <f>'РОЗДІЛ V  ІФ'!E14+' Розділ V Жит  '!E14+'РОЗДІЛ V Дон'!E14+'РОЗДІЛ V Він'!E14+'РОЗДІЛ V Вол'!E14+'РОЗДІЛ V Дн'!E14+'РОЗДІЛ V Запор'!E14+'РОЗДІЛ  V Закар'!E14+'РОЗДІЛ V Кіров'!E14+'РОЗДІЛ V Київс'!E14+'РОЗДІЛ V Луг'!E14+'РОЗДІЛ V Львів'!E14+'РОЗДІЛ V Київ'!E14+'РОЗДІЛ V Микол'!E14+'РОЗДІЛ V Одес'!E14+'РОЗДІЛ V Пол'!E14+'РОЗДІЛ V Рів'!E15+'РОЗДІЛ VСум'!E14+'РОЗДІЛ V Терн'!E14+'РОЗДІЛ V Хар'!E14+'РОЗДІЛ V Хер'!E14+'РОЗДІЛ V Хмел'!E14+'РОЗДІЛ V Чер'!E14+'РОЗДІЛ V Чернов'!E14+'РОЗДІЛ V Черн'!E14</f>
        <v>0</v>
      </c>
      <c r="F14" s="7">
        <f>'РОЗДІЛ V  ІФ'!F14+' Розділ V Жит  '!F14+'РОЗДІЛ V Дон'!F14+'РОЗДІЛ V Він'!F14+'РОЗДІЛ V Вол'!F14+'РОЗДІЛ V Дн'!F14+'РОЗДІЛ V Запор'!F14+'РОЗДІЛ  V Закар'!F14+'РОЗДІЛ V Кіров'!F14+'РОЗДІЛ V Київс'!F14+'РОЗДІЛ V Луг'!F14+'РОЗДІЛ V Львів'!F14+'РОЗДІЛ V Київ'!F14+'РОЗДІЛ V Микол'!F14+'РОЗДІЛ V Одес'!F14+'РОЗДІЛ V Пол'!F14+'РОЗДІЛ V Рів'!F15+'РОЗДІЛ VСум'!F14+'РОЗДІЛ V Терн'!F14+'РОЗДІЛ V Хар'!F14+'РОЗДІЛ V Хер'!F14+'РОЗДІЛ V Хмел'!F14+'РОЗДІЛ V Чер'!F14+'РОЗДІЛ V Чернов'!F14+'РОЗДІЛ V Черн'!F14</f>
        <v>165</v>
      </c>
      <c r="G14" s="7">
        <f>'РОЗДІЛ V  ІФ'!G14+' Розділ V Жит  '!G14+'РОЗДІЛ V Дон'!G14+'РОЗДІЛ V Він'!G14+'РОЗДІЛ V Вол'!G14+'РОЗДІЛ V Дн'!G14+'РОЗДІЛ V Запор'!G14+'РОЗДІЛ  V Закар'!G14+'РОЗДІЛ V Кіров'!G14+'РОЗДІЛ V Київс'!G14+'РОЗДІЛ V Луг'!G14+'РОЗДІЛ V Львів'!G14+'РОЗДІЛ V Київ'!G14+'РОЗДІЛ V Микол'!G14+'РОЗДІЛ V Одес'!G14+'РОЗДІЛ V Пол'!G14+'РОЗДІЛ V Рів'!G15+'РОЗДІЛ VСум'!G14+'РОЗДІЛ V Терн'!G14+'РОЗДІЛ V Хар'!G14+'РОЗДІЛ V Хер'!G14+'РОЗДІЛ V Хмел'!G14+'РОЗДІЛ V Чер'!G14+'РОЗДІЛ V Чернов'!G14+'РОЗДІЛ V Черн'!G14</f>
        <v>3372</v>
      </c>
    </row>
    <row r="15" spans="1:7" s="6" customFormat="1" ht="27.75" customHeight="1" x14ac:dyDescent="0.2">
      <c r="A15" s="24" t="s">
        <v>41</v>
      </c>
      <c r="B15" s="20" t="s">
        <v>23</v>
      </c>
      <c r="C15" s="21">
        <f t="shared" si="0"/>
        <v>220654.2</v>
      </c>
      <c r="D15" s="21">
        <f>D16+D17</f>
        <v>179658.40000000002</v>
      </c>
      <c r="E15" s="21">
        <f>E16+E17</f>
        <v>27655.900000000005</v>
      </c>
      <c r="F15" s="21">
        <f>F16+F17</f>
        <v>13339.899999999998</v>
      </c>
      <c r="G15" s="21">
        <f>G16+G17</f>
        <v>204891.10000000003</v>
      </c>
    </row>
    <row r="16" spans="1:7" ht="31.5" x14ac:dyDescent="0.25">
      <c r="A16" s="11" t="s">
        <v>54</v>
      </c>
      <c r="B16" s="22" t="s">
        <v>24</v>
      </c>
      <c r="C16" s="14">
        <f t="shared" si="0"/>
        <v>217933.30000000005</v>
      </c>
      <c r="D16" s="7">
        <f>'РОЗДІЛ V  ІФ'!D16+' Розділ V Жит  '!D16+'РОЗДІЛ V Дон'!D16+'РОЗДІЛ V Він'!D16+'РОЗДІЛ V Вол'!D16+'РОЗДІЛ V Дн'!D16+'РОЗДІЛ V Запор'!D16+'РОЗДІЛ  V Закар'!D16+'РОЗДІЛ V Кіров'!D16+'РОЗДІЛ V Київс'!D16+'РОЗДІЛ V Луг'!D16+'РОЗДІЛ V Львів'!D16+'РОЗДІЛ V Київ'!D16+'РОЗДІЛ V Микол'!D16+'РОЗДІЛ V Одес'!D16+'РОЗДІЛ V Пол'!D16+'РОЗДІЛ V Рів'!D17+'РОЗДІЛ VСум'!D16+'РОЗДІЛ V Терн'!D16+'РОЗДІЛ V Хар'!D16+'РОЗДІЛ V Хер'!D16+'РОЗДІЛ V Хмел'!D16+'РОЗДІЛ V Чер'!D16+'РОЗДІЛ V Чернов'!D16+'РОЗДІЛ V Черн'!D16</f>
        <v>177174.10000000003</v>
      </c>
      <c r="E16" s="7">
        <f>'РОЗДІЛ V  ІФ'!E16+' Розділ V Жит  '!E16+'РОЗДІЛ V Дон'!E16+'РОЗДІЛ V Він'!E16+'РОЗДІЛ V Вол'!E16+'РОЗДІЛ V Дн'!E16+'РОЗДІЛ V Запор'!E16+'РОЗДІЛ  V Закар'!E16+'РОЗДІЛ V Кіров'!E16+'РОЗДІЛ V Київс'!E16+'РОЗДІЛ V Луг'!E16+'РОЗДІЛ V Львів'!E16+'РОЗДІЛ V Київ'!E16+'РОЗДІЛ V Микол'!E16+'РОЗДІЛ V Одес'!E16+'РОЗДІЛ V Пол'!E16+'РОЗДІЛ V Рів'!E17+'РОЗДІЛ VСум'!E16+'РОЗДІЛ V Терн'!E16+'РОЗДІЛ V Хар'!E16+'РОЗДІЛ V Хер'!E16+'РОЗДІЛ V Хмел'!E16+'РОЗДІЛ V Чер'!E16+'РОЗДІЛ V Чернов'!E16+'РОЗДІЛ V Черн'!E16</f>
        <v>27419.300000000007</v>
      </c>
      <c r="F16" s="7">
        <f>'РОЗДІЛ V  ІФ'!F16+' Розділ V Жит  '!F16+'РОЗДІЛ V Дон'!F16+'РОЗДІЛ V Він'!F16+'РОЗДІЛ V Вол'!F16+'РОЗДІЛ V Дн'!F16+'РОЗДІЛ V Запор'!F16+'РОЗДІЛ  V Закар'!F16+'РОЗДІЛ V Кіров'!F16+'РОЗДІЛ V Київс'!F16+'РОЗДІЛ V Луг'!F16+'РОЗДІЛ V Львів'!F16+'РОЗДІЛ V Київ'!F16+'РОЗДІЛ V Микол'!F16+'РОЗДІЛ V Одес'!F16+'РОЗДІЛ V Пол'!F16+'РОЗДІЛ V Рів'!F17+'РОЗДІЛ VСум'!F16+'РОЗДІЛ V Терн'!F16+'РОЗДІЛ V Хар'!F16+'РОЗДІЛ V Хер'!F16+'РОЗДІЛ V Хмел'!F16+'РОЗДІЛ V Чер'!F16+'РОЗДІЛ V Чернов'!F16+'РОЗДІЛ V Черн'!F16</f>
        <v>13339.899999999998</v>
      </c>
      <c r="G16" s="7">
        <f>'РОЗДІЛ V  ІФ'!G16+' Розділ V Жит  '!G16+'РОЗДІЛ V Дон'!G16+'РОЗДІЛ V Він'!G16+'РОЗДІЛ V Вол'!G16+'РОЗДІЛ V Дн'!G16+'РОЗДІЛ V Запор'!G16+'РОЗДІЛ  V Закар'!G16+'РОЗДІЛ V Кіров'!G16+'РОЗДІЛ V Київс'!G16+'РОЗДІЛ V Луг'!G16+'РОЗДІЛ V Львів'!G16+'РОЗДІЛ V Київ'!G16+'РОЗДІЛ V Микол'!G16+'РОЗДІЛ V Одес'!G16+'РОЗДІЛ V Пол'!G16+'РОЗДІЛ V Рів'!G17+'РОЗДІЛ VСум'!G16+'РОЗДІЛ V Терн'!G16+'РОЗДІЛ V Хар'!G16+'РОЗДІЛ V Хер'!G16+'РОЗДІЛ V Хмел'!G16+'РОЗДІЛ V Чер'!G16+'РОЗДІЛ V Чернов'!G16+'РОЗДІЛ V Черн'!G16</f>
        <v>202367.60000000003</v>
      </c>
    </row>
    <row r="17" spans="1:7" ht="18.75" x14ac:dyDescent="0.25">
      <c r="A17" s="23" t="s">
        <v>46</v>
      </c>
      <c r="B17" s="22" t="s">
        <v>25</v>
      </c>
      <c r="C17" s="14">
        <f>SUM(D17:F17)</f>
        <v>2720.9</v>
      </c>
      <c r="D17" s="7">
        <f>'РОЗДІЛ V  ІФ'!D17+' Розділ V Жит  '!D17+'РОЗДІЛ V Дон'!D17+'РОЗДІЛ V Він'!D17+'РОЗДІЛ V Вол'!D17+'РОЗДІЛ V Дн'!D17+'РОЗДІЛ V Запор'!D17+'РОЗДІЛ  V Закар'!D17+'РОЗДІЛ V Кіров'!D17+'РОЗДІЛ V Київс'!D17+'РОЗДІЛ V Луг'!D17+'РОЗДІЛ V Львів'!D17+'РОЗДІЛ V Київ'!D17+'РОЗДІЛ V Микол'!D17+'РОЗДІЛ V Одес'!D17+'РОЗДІЛ V Пол'!D17+'РОЗДІЛ V Рів'!D18+'РОЗДІЛ VСум'!D17+'РОЗДІЛ V Терн'!D17+'РОЗДІЛ V Хар'!D17+'РОЗДІЛ V Хер'!D17+'РОЗДІЛ V Хмел'!D17+'РОЗДІЛ V Чер'!D17+'РОЗДІЛ V Чернов'!D17+'РОЗДІЛ V Черн'!D17</f>
        <v>2484.3000000000002</v>
      </c>
      <c r="E17" s="7">
        <f>'РОЗДІЛ V  ІФ'!E17+' Розділ V Жит  '!E17+'РОЗДІЛ V Дон'!E17+'РОЗДІЛ V Він'!E17+'РОЗДІЛ V Вол'!E17+'РОЗДІЛ V Дн'!E17+'РОЗДІЛ V Запор'!E17+'РОЗДІЛ  V Закар'!E17+'РОЗДІЛ V Кіров'!E17+'РОЗДІЛ V Київс'!E17+'РОЗДІЛ V Луг'!E17+'РОЗДІЛ V Львів'!E17+'РОЗДІЛ V Київ'!E17+'РОЗДІЛ V Микол'!E17+'РОЗДІЛ V Одес'!E17+'РОЗДІЛ V Пол'!E17+'РОЗДІЛ V Рів'!E18+'РОЗДІЛ VСум'!E17+'РОЗДІЛ V Терн'!E17+'РОЗДІЛ V Хар'!E17+'РОЗДІЛ V Хер'!E17+'РОЗДІЛ V Хмел'!E17+'РОЗДІЛ V Чер'!E17+'РОЗДІЛ V Чернов'!E17+'РОЗДІЛ V Черн'!E17</f>
        <v>236.60000000000002</v>
      </c>
      <c r="F17" s="7">
        <f>'РОЗДІЛ V  ІФ'!F17+' Розділ V Жит  '!F17+'РОЗДІЛ V Дон'!F17+'РОЗДІЛ V Він'!F17+'РОЗДІЛ V Вол'!F17+'РОЗДІЛ V Дн'!F17+'РОЗДІЛ V Запор'!F17+'РОЗДІЛ  V Закар'!F17+'РОЗДІЛ V Кіров'!F17+'РОЗДІЛ V Київс'!F17+'РОЗДІЛ V Луг'!F17+'РОЗДІЛ V Львів'!F17+'РОЗДІЛ V Київ'!F17+'РОЗДІЛ V Микол'!F17+'РОЗДІЛ V Одес'!F17+'РОЗДІЛ V Пол'!F17+'РОЗДІЛ V Рів'!F18+'РОЗДІЛ VСум'!F17+'РОЗДІЛ V Терн'!F17+'РОЗДІЛ V Хар'!F17+'РОЗДІЛ V Хер'!F17+'РОЗДІЛ V Хмел'!F17+'РОЗДІЛ V Чер'!F17+'РОЗДІЛ V Чернов'!F17+'РОЗДІЛ V Черн'!F17</f>
        <v>0</v>
      </c>
      <c r="G17" s="7">
        <f>'РОЗДІЛ V  ІФ'!G17+' Розділ V Жит  '!G17+'РОЗДІЛ V Дон'!G17+'РОЗДІЛ V Він'!G17+'РОЗДІЛ V Вол'!G17+'РОЗДІЛ V Дн'!G17+'РОЗДІЛ V Запор'!G17+'РОЗДІЛ  V Закар'!G17+'РОЗДІЛ V Кіров'!G17+'РОЗДІЛ V Київс'!G17+'РОЗДІЛ V Луг'!G17+'РОЗДІЛ V Львів'!G17+'РОЗДІЛ V Київ'!G17+'РОЗДІЛ V Микол'!G17+'РОЗДІЛ V Одес'!G17+'РОЗДІЛ V Пол'!G17+'РОЗДІЛ V Рів'!G18+'РОЗДІЛ VСум'!G17+'РОЗДІЛ V Терн'!G17+'РОЗДІЛ V Хар'!G17+'РОЗДІЛ V Хер'!G17+'РОЗДІЛ V Хмел'!G17+'РОЗДІЛ V Чер'!G17+'РОЗДІЛ V Чернов'!G17+'РОЗДІЛ V Черн'!G17</f>
        <v>2523.5</v>
      </c>
    </row>
    <row r="18" spans="1:7" s="6" customFormat="1" ht="35.25" customHeight="1" x14ac:dyDescent="0.25">
      <c r="A18" s="25" t="s">
        <v>67</v>
      </c>
      <c r="B18" s="20" t="s">
        <v>26</v>
      </c>
      <c r="C18" s="21">
        <f>SUM(D18:F18)</f>
        <v>29482.1</v>
      </c>
      <c r="D18" s="21">
        <f>D19+D20</f>
        <v>27668</v>
      </c>
      <c r="E18" s="21">
        <f>E19+E20</f>
        <v>0</v>
      </c>
      <c r="F18" s="21">
        <f>F19+F20</f>
        <v>1814.1</v>
      </c>
      <c r="G18" s="21">
        <f>G19+G20</f>
        <v>29371.200000000001</v>
      </c>
    </row>
    <row r="19" spans="1:7" ht="31.5" x14ac:dyDescent="0.25">
      <c r="A19" s="11" t="s">
        <v>51</v>
      </c>
      <c r="B19" s="22" t="s">
        <v>27</v>
      </c>
      <c r="C19" s="14">
        <f>SUM(D19:F19)</f>
        <v>0</v>
      </c>
      <c r="D19" s="7">
        <f>'РОЗДІЛ V  ІФ'!D19+' Розділ V Жит  '!D19+'РОЗДІЛ V Дон'!D19+'РОЗДІЛ V Він'!D19+'РОЗДІЛ V Вол'!D19+'РОЗДІЛ V Дн'!D19+'РОЗДІЛ V Запор'!D19+'РОЗДІЛ  V Закар'!D19+'РОЗДІЛ V Кіров'!D19+'РОЗДІЛ V Київс'!D19+'РОЗДІЛ V Луг'!D19+'РОЗДІЛ V Львів'!D19+'РОЗДІЛ V Київ'!D19+'РОЗДІЛ V Микол'!D19+'РОЗДІЛ V Одес'!D19+'РОЗДІЛ V Пол'!D19+'РОЗДІЛ V Рів'!D20+'РОЗДІЛ VСум'!D19+'РОЗДІЛ V Терн'!D19+'РОЗДІЛ V Хар'!D19+'РОЗДІЛ V Хер'!D19+'РОЗДІЛ V Хмел'!D19+'РОЗДІЛ V Чер'!D19+'РОЗДІЛ V Чернов'!D19+'РОЗДІЛ V Черн'!D19</f>
        <v>0</v>
      </c>
      <c r="E19" s="7">
        <f>'РОЗДІЛ V  ІФ'!E19+' Розділ V Жит  '!E19+'РОЗДІЛ V Дон'!E19+'РОЗДІЛ V Він'!E19+'РОЗДІЛ V Вол'!E19+'РОЗДІЛ V Дн'!E19+'РОЗДІЛ V Запор'!E19+'РОЗДІЛ  V Закар'!E19+'РОЗДІЛ V Кіров'!E19+'РОЗДІЛ V Київс'!E19+'РОЗДІЛ V Луг'!E19+'РОЗДІЛ V Львів'!E19+'РОЗДІЛ V Київ'!E19+'РОЗДІЛ V Микол'!E19+'РОЗДІЛ V Одес'!E19+'РОЗДІЛ V Пол'!E19+'РОЗДІЛ V Рів'!E20+'РОЗДІЛ VСум'!E19+'РОЗДІЛ V Терн'!E19+'РОЗДІЛ V Хар'!E19+'РОЗДІЛ V Хер'!E19+'РОЗДІЛ V Хмел'!E19+'РОЗДІЛ V Чер'!E19+'РОЗДІЛ V Чернов'!E19+'РОЗДІЛ V Черн'!E19</f>
        <v>0</v>
      </c>
      <c r="F19" s="7">
        <f>'РОЗДІЛ V  ІФ'!F19+' Розділ V Жит  '!F19+'РОЗДІЛ V Дон'!F19+'РОЗДІЛ V Він'!F19+'РОЗДІЛ V Вол'!F19+'РОЗДІЛ V Дн'!F19+'РОЗДІЛ V Запор'!F19+'РОЗДІЛ  V Закар'!F19+'РОЗДІЛ V Кіров'!F19+'РОЗДІЛ V Київс'!F19+'РОЗДІЛ V Луг'!F19+'РОЗДІЛ V Львів'!F19+'РОЗДІЛ V Київ'!F19+'РОЗДІЛ V Микол'!F19+'РОЗДІЛ V Одес'!F19+'РОЗДІЛ V Пол'!F19+'РОЗДІЛ V Рів'!F20+'РОЗДІЛ VСум'!F19+'РОЗДІЛ V Терн'!F19+'РОЗДІЛ V Хар'!F19+'РОЗДІЛ V Хер'!F19+'РОЗДІЛ V Хмел'!F19+'РОЗДІЛ V Чер'!F19+'РОЗДІЛ V Чернов'!F19+'РОЗДІЛ V Черн'!F19</f>
        <v>0</v>
      </c>
      <c r="G19" s="7">
        <f>'РОЗДІЛ V  ІФ'!G19+' Розділ V Жит  '!G19+'РОЗДІЛ V Дон'!G19+'РОЗДІЛ V Він'!G19+'РОЗДІЛ V Вол'!G19+'РОЗДІЛ V Дн'!G19+'РОЗДІЛ V Запор'!G19+'РОЗДІЛ  V Закар'!G19+'РОЗДІЛ V Кіров'!G19+'РОЗДІЛ V Київс'!G19+'РОЗДІЛ V Луг'!G19+'РОЗДІЛ V Львів'!G19+'РОЗДІЛ V Київ'!G19+'РОЗДІЛ V Микол'!G19+'РОЗДІЛ V Одес'!G19+'РОЗДІЛ V Пол'!G19+'РОЗДІЛ V Рів'!G20+'РОЗДІЛ VСум'!G19+'РОЗДІЛ V Терн'!G19+'РОЗДІЛ V Хар'!G19+'РОЗДІЛ V Хер'!G19+'РОЗДІЛ V Хмел'!G19+'РОЗДІЛ V Чер'!G19+'РОЗДІЛ V Чернов'!G19+'РОЗДІЛ V Черн'!G19</f>
        <v>0</v>
      </c>
    </row>
    <row r="20" spans="1:7" ht="18.75" x14ac:dyDescent="0.25">
      <c r="A20" s="23" t="s">
        <v>46</v>
      </c>
      <c r="B20" s="22" t="s">
        <v>28</v>
      </c>
      <c r="C20" s="14">
        <f t="shared" si="0"/>
        <v>29482.1</v>
      </c>
      <c r="D20" s="7">
        <f>'РОЗДІЛ V  ІФ'!D20+' Розділ V Жит  '!D20+'РОЗДІЛ V Дон'!D20+'РОЗДІЛ V Він'!D20+'РОЗДІЛ V Вол'!D20+'РОЗДІЛ V Дн'!D20+'РОЗДІЛ V Запор'!D20+'РОЗДІЛ  V Закар'!D20+'РОЗДІЛ V Кіров'!D20+'РОЗДІЛ V Київс'!D20+'РОЗДІЛ V Луг'!D20+'РОЗДІЛ V Львів'!D20+'РОЗДІЛ V Київ'!D20+'РОЗДІЛ V Микол'!D20+'РОЗДІЛ V Одес'!D20+'РОЗДІЛ V Пол'!D20+'РОЗДІЛ V Рів'!D21+'РОЗДІЛ VСум'!D20+'РОЗДІЛ V Терн'!D20+'РОЗДІЛ V Хар'!D20+'РОЗДІЛ V Хер'!D20+'РОЗДІЛ V Хмел'!D20+'РОЗДІЛ V Чер'!D20+'РОЗДІЛ V Чернов'!D20+'РОЗДІЛ V Черн'!D20</f>
        <v>27668</v>
      </c>
      <c r="E20" s="7">
        <f>'РОЗДІЛ V  ІФ'!E20+' Розділ V Жит  '!E20+'РОЗДІЛ V Дон'!E20+'РОЗДІЛ V Він'!E20+'РОЗДІЛ V Вол'!E20+'РОЗДІЛ V Дн'!E20+'РОЗДІЛ V Запор'!E20+'РОЗДІЛ  V Закар'!E20+'РОЗДІЛ V Кіров'!E20+'РОЗДІЛ V Київс'!E20+'РОЗДІЛ V Луг'!E20+'РОЗДІЛ V Львів'!E20+'РОЗДІЛ V Київ'!E20+'РОЗДІЛ V Микол'!E20+'РОЗДІЛ V Одес'!E20+'РОЗДІЛ V Пол'!E20+'РОЗДІЛ V Рів'!E21+'РОЗДІЛ VСум'!E20+'РОЗДІЛ V Терн'!E20+'РОЗДІЛ V Хар'!E20+'РОЗДІЛ V Хер'!E20+'РОЗДІЛ V Хмел'!E20+'РОЗДІЛ V Чер'!E20+'РОЗДІЛ V Чернов'!E20+'РОЗДІЛ V Черн'!E20</f>
        <v>0</v>
      </c>
      <c r="F20" s="7">
        <f>'РОЗДІЛ V  ІФ'!F20+' Розділ V Жит  '!F20+'РОЗДІЛ V Дон'!F20+'РОЗДІЛ V Він'!F20+'РОЗДІЛ V Вол'!F20+'РОЗДІЛ V Дн'!F20+'РОЗДІЛ V Запор'!F20+'РОЗДІЛ  V Закар'!F20+'РОЗДІЛ V Кіров'!F20+'РОЗДІЛ V Київс'!F20+'РОЗДІЛ V Луг'!F20+'РОЗДІЛ V Львів'!F20+'РОЗДІЛ V Київ'!F20+'РОЗДІЛ V Микол'!F20+'РОЗДІЛ V Одес'!F20+'РОЗДІЛ V Пол'!F20+'РОЗДІЛ V Рів'!F21+'РОЗДІЛ VСум'!F20+'РОЗДІЛ V Терн'!F20+'РОЗДІЛ V Хар'!F20+'РОЗДІЛ V Хер'!F20+'РОЗДІЛ V Хмел'!F20+'РОЗДІЛ V Чер'!F20+'РОЗДІЛ V Чернов'!F20+'РОЗДІЛ V Черн'!F20</f>
        <v>1814.1</v>
      </c>
      <c r="G20" s="7">
        <f>'РОЗДІЛ V  ІФ'!G20+' Розділ V Жит  '!G20+'РОЗДІЛ V Дон'!G20+'РОЗДІЛ V Він'!G20+'РОЗДІЛ V Вол'!G20+'РОЗДІЛ V Дн'!G20+'РОЗДІЛ V Запор'!G20+'РОЗДІЛ  V Закар'!G20+'РОЗДІЛ V Кіров'!G20+'РОЗДІЛ V Київс'!G20+'РОЗДІЛ V Луг'!G20+'РОЗДІЛ V Львів'!G20+'РОЗДІЛ V Київ'!G20+'РОЗДІЛ V Микол'!G20+'РОЗДІЛ V Одес'!G20+'РОЗДІЛ V Пол'!G20+'РОЗДІЛ V Рів'!G21+'РОЗДІЛ VСум'!G20+'РОЗДІЛ V Терн'!G20+'РОЗДІЛ V Хар'!G20+'РОЗДІЛ V Хер'!G20+'РОЗДІЛ V Хмел'!G20+'РОЗДІЛ V Чер'!G20+'РОЗДІЛ V Чернов'!G20+'РОЗДІЛ V Черн'!G20</f>
        <v>29371.200000000001</v>
      </c>
    </row>
    <row r="21" spans="1:7" s="6" customFormat="1" ht="24.75" customHeight="1" x14ac:dyDescent="0.2">
      <c r="A21" s="26" t="s">
        <v>19</v>
      </c>
      <c r="B21" s="20" t="s">
        <v>29</v>
      </c>
      <c r="C21" s="21">
        <f t="shared" si="0"/>
        <v>7550879.3469999991</v>
      </c>
      <c r="D21" s="21">
        <f>D22+D23</f>
        <v>7094902.7969999993</v>
      </c>
      <c r="E21" s="21">
        <f>E22+E23</f>
        <v>431158.95</v>
      </c>
      <c r="F21" s="21">
        <f>F22+F23</f>
        <v>24817.599999999999</v>
      </c>
      <c r="G21" s="21">
        <f>G22+G23</f>
        <v>7549782.8849999988</v>
      </c>
    </row>
    <row r="22" spans="1:7" ht="31.5" x14ac:dyDescent="0.25">
      <c r="A22" s="11" t="s">
        <v>55</v>
      </c>
      <c r="B22" s="22" t="s">
        <v>30</v>
      </c>
      <c r="C22" s="14">
        <f t="shared" si="0"/>
        <v>7326250.6069999998</v>
      </c>
      <c r="D22" s="7">
        <f>'РОЗДІЛ V  ІФ'!D22+' Розділ V Жит  '!D22+'РОЗДІЛ V Дон'!D22+'РОЗДІЛ V Він'!D22+'РОЗДІЛ V Вол'!D22+'РОЗДІЛ V Дн'!D22+'РОЗДІЛ V Запор'!D22+'РОЗДІЛ  V Закар'!D22+'РОЗДІЛ V Кіров'!D22+'РОЗДІЛ V Київс'!D22+'РОЗДІЛ V Луг'!D22+'РОЗДІЛ V Львів'!D22+'РОЗДІЛ V Київ'!D22+'РОЗДІЛ V Микол'!D22+'РОЗДІЛ V Одес'!D22+'РОЗДІЛ V Пол'!D22+'РОЗДІЛ V Рів'!D23+'РОЗДІЛ VСум'!D22+'РОЗДІЛ V Терн'!D22+'РОЗДІЛ V Хар'!D22+'РОЗДІЛ V Хер'!D22+'РОЗДІЛ V Хмел'!D22+'РОЗДІЛ V Чер'!D22+'РОЗДІЛ V Чернов'!D22+'РОЗДІЛ V Черн'!D22</f>
        <v>6885558.4569999995</v>
      </c>
      <c r="E22" s="7">
        <f>'РОЗДІЛ V  ІФ'!E22+' Розділ V Жит  '!E22+'РОЗДІЛ V Дон'!E22+'РОЗДІЛ V Він'!E22+'РОЗДІЛ V Вол'!E22+'РОЗДІЛ V Дн'!E22+'РОЗДІЛ V Запор'!E22+'РОЗДІЛ  V Закар'!E22+'РОЗДІЛ V Кіров'!E22+'РОЗДІЛ V Київс'!E22+'РОЗДІЛ V Луг'!E22+'РОЗДІЛ V Львів'!E22+'РОЗДІЛ V Київ'!E22+'РОЗДІЛ V Микол'!E22+'РОЗДІЛ V Одес'!E22+'РОЗДІЛ V Пол'!E22+'РОЗДІЛ V Рів'!E23+'РОЗДІЛ VСум'!E22+'РОЗДІЛ V Терн'!E22+'РОЗДІЛ V Хар'!E22+'РОЗДІЛ V Хер'!E22+'РОЗДІЛ V Хмел'!E22+'РОЗДІЛ V Чер'!E22+'РОЗДІЛ V Чернов'!E22+'РОЗДІЛ V Черн'!E22</f>
        <v>416619.45</v>
      </c>
      <c r="F22" s="7">
        <f>'РОЗДІЛ V  ІФ'!F22+' Розділ V Жит  '!F22+'РОЗДІЛ V Дон'!F22+'РОЗДІЛ V Він'!F22+'РОЗДІЛ V Вол'!F22+'РОЗДІЛ V Дн'!F22+'РОЗДІЛ V Запор'!F22+'РОЗДІЛ  V Закар'!F22+'РОЗДІЛ V Кіров'!F22+'РОЗДІЛ V Київс'!F22+'РОЗДІЛ V Луг'!F22+'РОЗДІЛ V Львів'!F22+'РОЗДІЛ V Київ'!F22+'РОЗДІЛ V Микол'!F22+'РОЗДІЛ V Одес'!F22+'РОЗДІЛ V Пол'!F22+'РОЗДІЛ V Рів'!F23+'РОЗДІЛ VСум'!F22+'РОЗДІЛ V Терн'!F22+'РОЗДІЛ V Хар'!F22+'РОЗДІЛ V Хер'!F22+'РОЗДІЛ V Хмел'!F22+'РОЗДІЛ V Чер'!F22+'РОЗДІЛ V Чернов'!F22+'РОЗДІЛ V Черн'!F22</f>
        <v>24072.699999999997</v>
      </c>
      <c r="G22" s="7">
        <f>'РОЗДІЛ V  ІФ'!G22+' Розділ V Жит  '!G22+'РОЗДІЛ V Дон'!G22+'РОЗДІЛ V Він'!G22+'РОЗДІЛ V Вол'!G22+'РОЗДІЛ V Дн'!G22+'РОЗДІЛ V Запор'!G22+'РОЗДІЛ  V Закар'!G22+'РОЗДІЛ V Кіров'!G22+'РОЗДІЛ V Київс'!G22+'РОЗДІЛ V Луг'!G22+'РОЗДІЛ V Львів'!G22+'РОЗДІЛ V Київ'!G22+'РОЗДІЛ V Микол'!G22+'РОЗДІЛ V Одес'!G22+'РОЗДІЛ V Пол'!G22+'РОЗДІЛ V Рів'!G23+'РОЗДІЛ VСум'!G22+'РОЗДІЛ V Терн'!G22+'РОЗДІЛ V Хар'!G22+'РОЗДІЛ V Хер'!G22+'РОЗДІЛ V Хмел'!G22+'РОЗДІЛ V Чер'!G22+'РОЗДІЛ V Чернов'!G22+'РОЗДІЛ V Черн'!G22</f>
        <v>7268975.084999999</v>
      </c>
    </row>
    <row r="23" spans="1:7" ht="18.75" x14ac:dyDescent="0.25">
      <c r="A23" s="23" t="s">
        <v>46</v>
      </c>
      <c r="B23" s="22" t="s">
        <v>31</v>
      </c>
      <c r="C23" s="14">
        <f t="shared" si="0"/>
        <v>224628.74</v>
      </c>
      <c r="D23" s="7">
        <f>'РОЗДІЛ V  ІФ'!D23+' Розділ V Жит  '!D23+'РОЗДІЛ V Дон'!D23+'РОЗДІЛ V Він'!D23+'РОЗДІЛ V Вол'!D23+'РОЗДІЛ V Дн'!D23+'РОЗДІЛ V Запор'!D23+'РОЗДІЛ  V Закар'!D23+'РОЗДІЛ V Кіров'!D23+'РОЗДІЛ V Київс'!D23+'РОЗДІЛ V Луг'!D23+'РОЗДІЛ V Львів'!D23+'РОЗДІЛ V Київ'!D23+'РОЗДІЛ V Микол'!D23+'РОЗДІЛ V Одес'!D23+'РОЗДІЛ V Пол'!D23+'РОЗДІЛ V Рів'!D24+'РОЗДІЛ VСум'!D23+'РОЗДІЛ V Терн'!D23+'РОЗДІЛ V Хар'!D23+'РОЗДІЛ V Хер'!D23+'РОЗДІЛ V Хмел'!D23+'РОЗДІЛ V Чер'!D23+'РОЗДІЛ V Чернов'!D23+'РОЗДІЛ V Черн'!D23</f>
        <v>209344.34</v>
      </c>
      <c r="E23" s="7">
        <f>'РОЗДІЛ V  ІФ'!E23+' Розділ V Жит  '!E23+'РОЗДІЛ V Дон'!E23+'РОЗДІЛ V Він'!E23+'РОЗДІЛ V Вол'!E23+'РОЗДІЛ V Дн'!E23+'РОЗДІЛ V Запор'!E23+'РОЗДІЛ  V Закар'!E23+'РОЗДІЛ V Кіров'!E23+'РОЗДІЛ V Київс'!E23+'РОЗДІЛ V Луг'!E23+'РОЗДІЛ V Львів'!E23+'РОЗДІЛ V Київ'!E23+'РОЗДІЛ V Микол'!E23+'РОЗДІЛ V Одес'!E23+'РОЗДІЛ V Пол'!E23+'РОЗДІЛ V Рів'!E24+'РОЗДІЛ VСум'!E23+'РОЗДІЛ V Терн'!E23+'РОЗДІЛ V Хар'!E23+'РОЗДІЛ V Хер'!E23+'РОЗДІЛ V Хмел'!E23+'РОЗДІЛ V Чер'!E23+'РОЗДІЛ V Чернов'!E23+'РОЗДІЛ V Черн'!E23</f>
        <v>14539.500000000004</v>
      </c>
      <c r="F23" s="7">
        <f>'РОЗДІЛ V  ІФ'!F23+' Розділ V Жит  '!F23+'РОЗДІЛ V Дон'!F23+'РОЗДІЛ V Він'!F23+'РОЗДІЛ V Вол'!F23+'РОЗДІЛ V Дн'!F23+'РОЗДІЛ V Запор'!F23+'РОЗДІЛ  V Закар'!F23+'РОЗДІЛ V Кіров'!F23+'РОЗДІЛ V Київс'!F23+'РОЗДІЛ V Луг'!F23+'РОЗДІЛ V Львів'!F23+'РОЗДІЛ V Київ'!F23+'РОЗДІЛ V Микол'!F23+'РОЗДІЛ V Одес'!F23+'РОЗДІЛ V Пол'!F23+'РОЗДІЛ V Рів'!F24+'РОЗДІЛ VСум'!F23+'РОЗДІЛ V Терн'!F23+'РОЗДІЛ V Хар'!F23+'РОЗДІЛ V Хер'!F23+'РОЗДІЛ V Хмел'!F23+'РОЗДІЛ V Чер'!F23+'РОЗДІЛ V Чернов'!F23+'РОЗДІЛ V Черн'!F23</f>
        <v>744.90000000000009</v>
      </c>
      <c r="G23" s="7">
        <f>'РОЗДІЛ V  ІФ'!G23+' Розділ V Жит  '!G23+'РОЗДІЛ V Дон'!G23+'РОЗДІЛ V Він'!G23+'РОЗДІЛ V Вол'!G23+'РОЗДІЛ V Дн'!G23+'РОЗДІЛ V Запор'!G23+'РОЗДІЛ  V Закар'!G23+'РОЗДІЛ V Кіров'!G23+'РОЗДІЛ V Київс'!G23+'РОЗДІЛ V Луг'!G23+'РОЗДІЛ V Львів'!G23+'РОЗДІЛ V Київ'!G23+'РОЗДІЛ V Микол'!G23+'РОЗДІЛ V Одес'!G23+'РОЗДІЛ V Пол'!G23+'РОЗДІЛ V Рів'!G24+'РОЗДІЛ VСум'!G23+'РОЗДІЛ V Терн'!G23+'РОЗДІЛ V Хар'!G23+'РОЗДІЛ V Хер'!G23+'РОЗДІЛ V Хмел'!G23+'РОЗДІЛ V Чер'!G23+'РОЗДІЛ V Чернов'!G23+'РОЗДІЛ V Черн'!G23</f>
        <v>280807.80000000005</v>
      </c>
    </row>
    <row r="24" spans="1:7" s="6" customFormat="1" ht="24.75" customHeight="1" x14ac:dyDescent="0.2">
      <c r="A24" s="19" t="s">
        <v>42</v>
      </c>
      <c r="B24" s="20" t="s">
        <v>32</v>
      </c>
      <c r="C24" s="21">
        <f t="shared" si="0"/>
        <v>47464.800000000003</v>
      </c>
      <c r="D24" s="21">
        <f>D25+D26</f>
        <v>41435.300000000003</v>
      </c>
      <c r="E24" s="21">
        <f>E25+E26</f>
        <v>5599.3</v>
      </c>
      <c r="F24" s="21">
        <f>F25+F26</f>
        <v>430.2</v>
      </c>
      <c r="G24" s="21">
        <f>G25+G26</f>
        <v>47120.100000000006</v>
      </c>
    </row>
    <row r="25" spans="1:7" ht="31.5" x14ac:dyDescent="0.25">
      <c r="A25" s="11" t="s">
        <v>55</v>
      </c>
      <c r="B25" s="22" t="s">
        <v>33</v>
      </c>
      <c r="C25" s="14">
        <f t="shared" si="0"/>
        <v>47464.800000000003</v>
      </c>
      <c r="D25" s="7">
        <f>'РОЗДІЛ V  ІФ'!D25+' Розділ V Жит  '!D25+'РОЗДІЛ V Дон'!D25+'РОЗДІЛ V Він'!D25+'РОЗДІЛ V Вол'!D25+'РОЗДІЛ V Дн'!D25+'РОЗДІЛ V Запор'!D25+'РОЗДІЛ  V Закар'!D25+'РОЗДІЛ V Кіров'!D25+'РОЗДІЛ V Київс'!D25+'РОЗДІЛ V Луг'!D25+'РОЗДІЛ V Львів'!D25+'РОЗДІЛ V Київ'!D25+'РОЗДІЛ V Микол'!D25+'РОЗДІЛ V Одес'!D25+'РОЗДІЛ V Пол'!D25+'РОЗДІЛ V Рів'!D26+'РОЗДІЛ VСум'!D25+'РОЗДІЛ V Терн'!D25+'РОЗДІЛ V Хар'!D25+'РОЗДІЛ V Хер'!D25+'РОЗДІЛ V Хмел'!D25+'РОЗДІЛ V Чер'!D25+'РОЗДІЛ V Чернов'!D25+'РОЗДІЛ V Черн'!D25</f>
        <v>41435.300000000003</v>
      </c>
      <c r="E25" s="7">
        <f>'РОЗДІЛ V  ІФ'!E25+' Розділ V Жит  '!E25+'РОЗДІЛ V Дон'!E25+'РОЗДІЛ V Він'!E25+'РОЗДІЛ V Вол'!E25+'РОЗДІЛ V Дн'!E25+'РОЗДІЛ V Запор'!E25+'РОЗДІЛ  V Закар'!E25+'РОЗДІЛ V Кіров'!E25+'РОЗДІЛ V Київс'!E25+'РОЗДІЛ V Луг'!E25+'РОЗДІЛ V Львів'!E25+'РОЗДІЛ V Київ'!E25+'РОЗДІЛ V Микол'!E25+'РОЗДІЛ V Одес'!E25+'РОЗДІЛ V Пол'!E25+'РОЗДІЛ V Рів'!E26+'РОЗДІЛ VСум'!E25+'РОЗДІЛ V Терн'!E25+'РОЗДІЛ V Хар'!E25+'РОЗДІЛ V Хер'!E25+'РОЗДІЛ V Хмел'!E25+'РОЗДІЛ V Чер'!E25+'РОЗДІЛ V Чернов'!E25+'РОЗДІЛ V Черн'!E25</f>
        <v>5599.3</v>
      </c>
      <c r="F25" s="7">
        <f>'РОЗДІЛ V  ІФ'!F25+' Розділ V Жит  '!F25+'РОЗДІЛ V Дон'!F25+'РОЗДІЛ V Він'!F25+'РОЗДІЛ V Вол'!F25+'РОЗДІЛ V Дн'!F25+'РОЗДІЛ V Запор'!F25+'РОЗДІЛ  V Закар'!F25+'РОЗДІЛ V Кіров'!F25+'РОЗДІЛ V Київс'!F25+'РОЗДІЛ V Луг'!F25+'РОЗДІЛ V Львів'!F25+'РОЗДІЛ V Київ'!F25+'РОЗДІЛ V Микол'!F25+'РОЗДІЛ V Одес'!F25+'РОЗДІЛ V Пол'!F25+'РОЗДІЛ V Рів'!F26+'РОЗДІЛ VСум'!F25+'РОЗДІЛ V Терн'!F25+'РОЗДІЛ V Хар'!F25+'РОЗДІЛ V Хер'!F25+'РОЗДІЛ V Хмел'!F25+'РОЗДІЛ V Чер'!F25+'РОЗДІЛ V Чернов'!F25+'РОЗДІЛ V Черн'!F25</f>
        <v>430.2</v>
      </c>
      <c r="G25" s="7">
        <f>'РОЗДІЛ V  ІФ'!G25+' Розділ V Жит  '!G25+'РОЗДІЛ V Дон'!G25+'РОЗДІЛ V Він'!G25+'РОЗДІЛ V Вол'!G25+'РОЗДІЛ V Дн'!G25+'РОЗДІЛ V Запор'!G25+'РОЗДІЛ  V Закар'!G25+'РОЗДІЛ V Кіров'!G25+'РОЗДІЛ V Київс'!G25+'РОЗДІЛ V Луг'!G25+'РОЗДІЛ V Львів'!G25+'РОЗДІЛ V Київ'!G25+'РОЗДІЛ V Микол'!G25+'РОЗДІЛ V Одес'!G25+'РОЗДІЛ V Пол'!G25+'РОЗДІЛ V Рів'!G26+'РОЗДІЛ VСум'!G25+'РОЗДІЛ V Терн'!G25+'РОЗДІЛ V Хар'!G25+'РОЗДІЛ V Хер'!G25+'РОЗДІЛ V Хмел'!G25+'РОЗДІЛ V Чер'!G25+'РОЗДІЛ V Чернов'!G25+'РОЗДІЛ V Черн'!G25</f>
        <v>47120.100000000006</v>
      </c>
    </row>
    <row r="26" spans="1:7" ht="18.75" x14ac:dyDescent="0.25">
      <c r="A26" s="23" t="s">
        <v>47</v>
      </c>
      <c r="B26" s="22" t="s">
        <v>34</v>
      </c>
      <c r="C26" s="14">
        <f t="shared" si="0"/>
        <v>0</v>
      </c>
      <c r="D26" s="7">
        <f>'РОЗДІЛ V  ІФ'!D26+' Розділ V Жит  '!D26+'РОЗДІЛ V Дон'!D26+'РОЗДІЛ V Він'!D26+'РОЗДІЛ V Вол'!D26+'РОЗДІЛ V Дн'!D26+'РОЗДІЛ V Запор'!D26+'РОЗДІЛ  V Закар'!D26+'РОЗДІЛ V Кіров'!D26+'РОЗДІЛ V Київс'!D26+'РОЗДІЛ V Луг'!D26+'РОЗДІЛ V Львів'!D26+'РОЗДІЛ V Київ'!D26+'РОЗДІЛ V Микол'!D26+'РОЗДІЛ V Одес'!D26+'РОЗДІЛ V Пол'!D26+'РОЗДІЛ V Рів'!D27+'РОЗДІЛ VСум'!D26+'РОЗДІЛ V Терн'!D26+'РОЗДІЛ V Хар'!D26+'РОЗДІЛ V Хер'!D26+'РОЗДІЛ V Хмел'!D26+'РОЗДІЛ V Чер'!D26+'РОЗДІЛ V Чернов'!D26+'РОЗДІЛ V Черн'!D26</f>
        <v>0</v>
      </c>
      <c r="E26" s="7">
        <f>'РОЗДІЛ V  ІФ'!E26+' Розділ V Жит  '!E26+'РОЗДІЛ V Дон'!E26+'РОЗДІЛ V Він'!E26+'РОЗДІЛ V Вол'!E26+'РОЗДІЛ V Дн'!E26+'РОЗДІЛ V Запор'!E26+'РОЗДІЛ  V Закар'!E26+'РОЗДІЛ V Кіров'!E26+'РОЗДІЛ V Київс'!E26+'РОЗДІЛ V Луг'!E26+'РОЗДІЛ V Львів'!E26+'РОЗДІЛ V Київ'!E26+'РОЗДІЛ V Микол'!E26+'РОЗДІЛ V Одес'!E26+'РОЗДІЛ V Пол'!E26+'РОЗДІЛ V Рів'!E27+'РОЗДІЛ VСум'!E26+'РОЗДІЛ V Терн'!E26+'РОЗДІЛ V Хар'!E26+'РОЗДІЛ V Хер'!E26+'РОЗДІЛ V Хмел'!E26+'РОЗДІЛ V Чер'!E26+'РОЗДІЛ V Чернов'!E26+'РОЗДІЛ V Черн'!E26</f>
        <v>0</v>
      </c>
      <c r="F26" s="7">
        <f>'РОЗДІЛ V  ІФ'!F26+' Розділ V Жит  '!F26+'РОЗДІЛ V Дон'!F26+'РОЗДІЛ V Він'!F26+'РОЗДІЛ V Вол'!F26+'РОЗДІЛ V Дн'!F26+'РОЗДІЛ V Запор'!F26+'РОЗДІЛ  V Закар'!F26+'РОЗДІЛ V Кіров'!F26+'РОЗДІЛ V Київс'!F26+'РОЗДІЛ V Луг'!F26+'РОЗДІЛ V Львів'!F26+'РОЗДІЛ V Київ'!F26+'РОЗДІЛ V Микол'!F26+'РОЗДІЛ V Одес'!F26+'РОЗДІЛ V Пол'!F26+'РОЗДІЛ V Рів'!F27+'РОЗДІЛ VСум'!F26+'РОЗДІЛ V Терн'!F26+'РОЗДІЛ V Хар'!F26+'РОЗДІЛ V Хер'!F26+'РОЗДІЛ V Хмел'!F26+'РОЗДІЛ V Чер'!F26+'РОЗДІЛ V Чернов'!F26+'РОЗДІЛ V Черн'!F26</f>
        <v>0</v>
      </c>
      <c r="G26" s="7">
        <f>'РОЗДІЛ V  ІФ'!G26+' Розділ V Жит  '!G26+'РОЗДІЛ V Дон'!G26+'РОЗДІЛ V Він'!G26+'РОЗДІЛ V Вол'!G26+'РОЗДІЛ V Дн'!G26+'РОЗДІЛ V Запор'!G26+'РОЗДІЛ  V Закар'!G26+'РОЗДІЛ V Кіров'!G26+'РОЗДІЛ V Київс'!G26+'РОЗДІЛ V Луг'!G26+'РОЗДІЛ V Львів'!G26+'РОЗДІЛ V Київ'!G26+'РОЗДІЛ V Микол'!G26+'РОЗДІЛ V Одес'!G26+'РОЗДІЛ V Пол'!G26+'РОЗДІЛ V Рів'!G27+'РОЗДІЛ VСум'!G26+'РОЗДІЛ V Терн'!G26+'РОЗДІЛ V Хар'!G26+'РОЗДІЛ V Хер'!G26+'РОЗДІЛ V Хмел'!G26+'РОЗДІЛ V Чер'!G26+'РОЗДІЛ V Чернов'!G26+'РОЗДІЛ V Черн'!G26</f>
        <v>0</v>
      </c>
    </row>
    <row r="27" spans="1:7" s="6" customFormat="1" ht="24" customHeight="1" x14ac:dyDescent="0.2">
      <c r="A27" s="27" t="s">
        <v>43</v>
      </c>
      <c r="B27" s="20" t="s">
        <v>35</v>
      </c>
      <c r="C27" s="21">
        <f t="shared" si="0"/>
        <v>8808</v>
      </c>
      <c r="D27" s="21">
        <f>D28+D29</f>
        <v>7784.5</v>
      </c>
      <c r="E27" s="21">
        <f>E28+E29</f>
        <v>705.7</v>
      </c>
      <c r="F27" s="21">
        <f>F28+F29</f>
        <v>317.8</v>
      </c>
      <c r="G27" s="21">
        <f>G28+G29</f>
        <v>8498</v>
      </c>
    </row>
    <row r="28" spans="1:7" ht="31.5" x14ac:dyDescent="0.25">
      <c r="A28" s="11" t="s">
        <v>56</v>
      </c>
      <c r="B28" s="22" t="s">
        <v>36</v>
      </c>
      <c r="C28" s="14">
        <f t="shared" ref="C28:C38" si="3">SUM(D28:F28)</f>
        <v>8808</v>
      </c>
      <c r="D28" s="7">
        <f>'РОЗДІЛ V  ІФ'!D28+' Розділ V Жит  '!D28+'РОЗДІЛ V Дон'!D28+'РОЗДІЛ V Він'!D28+'РОЗДІЛ V Вол'!D28+'РОЗДІЛ V Дн'!D28+'РОЗДІЛ V Запор'!D28+'РОЗДІЛ  V Закар'!D28+'РОЗДІЛ V Кіров'!D28+'РОЗДІЛ V Київс'!D28+'РОЗДІЛ V Луг'!D28+'РОЗДІЛ V Львів'!D28+'РОЗДІЛ V Київ'!D28+'РОЗДІЛ V Микол'!D28+'РОЗДІЛ V Одес'!D28+'РОЗДІЛ V Пол'!D28+'РОЗДІЛ V Рів'!D29+'РОЗДІЛ VСум'!D28+'РОЗДІЛ V Терн'!D28+'РОЗДІЛ V Хар'!D28+'РОЗДІЛ V Хер'!D28+'РОЗДІЛ V Хмел'!D28+'РОЗДІЛ V Чер'!D28+'РОЗДІЛ V Чернов'!D28+'РОЗДІЛ V Черн'!D28</f>
        <v>7784.5</v>
      </c>
      <c r="E28" s="7">
        <f>'РОЗДІЛ V  ІФ'!E28+' Розділ V Жит  '!E28+'РОЗДІЛ V Дон'!E28+'РОЗДІЛ V Він'!E28+'РОЗДІЛ V Вол'!E28+'РОЗДІЛ V Дн'!E28+'РОЗДІЛ V Запор'!E28+'РОЗДІЛ  V Закар'!E28+'РОЗДІЛ V Кіров'!E28+'РОЗДІЛ V Київс'!E28+'РОЗДІЛ V Луг'!E28+'РОЗДІЛ V Львів'!E28+'РОЗДІЛ V Київ'!E28+'РОЗДІЛ V Микол'!E28+'РОЗДІЛ V Одес'!E28+'РОЗДІЛ V Пол'!E28+'РОЗДІЛ V Рів'!E29+'РОЗДІЛ VСум'!E28+'РОЗДІЛ V Терн'!E28+'РОЗДІЛ V Хар'!E28+'РОЗДІЛ V Хер'!E28+'РОЗДІЛ V Хмел'!E28+'РОЗДІЛ V Чер'!E28+'РОЗДІЛ V Чернов'!E28+'РОЗДІЛ V Черн'!E28</f>
        <v>705.7</v>
      </c>
      <c r="F28" s="7">
        <f>'РОЗДІЛ V  ІФ'!F28+' Розділ V Жит  '!F28+'РОЗДІЛ V Дон'!F28+'РОЗДІЛ V Він'!F28+'РОЗДІЛ V Вол'!F28+'РОЗДІЛ V Дн'!F28+'РОЗДІЛ V Запор'!F28+'РОЗДІЛ  V Закар'!F28+'РОЗДІЛ V Кіров'!F28+'РОЗДІЛ V Київс'!F28+'РОЗДІЛ V Луг'!F28+'РОЗДІЛ V Львів'!F28+'РОЗДІЛ V Київ'!F28+'РОЗДІЛ V Микол'!F28+'РОЗДІЛ V Одес'!F28+'РОЗДІЛ V Пол'!F28+'РОЗДІЛ V Рів'!F29+'РОЗДІЛ VСум'!F28+'РОЗДІЛ V Терн'!F28+'РОЗДІЛ V Хар'!F28+'РОЗДІЛ V Хер'!F28+'РОЗДІЛ V Хмел'!F28+'РОЗДІЛ V Чер'!F28+'РОЗДІЛ V Чернов'!F28+'РОЗДІЛ V Черн'!F28</f>
        <v>317.8</v>
      </c>
      <c r="G28" s="7">
        <f>'РОЗДІЛ V  ІФ'!G28+' Розділ V Жит  '!G28+'РОЗДІЛ V Дон'!G28+'РОЗДІЛ V Він'!G28+'РОЗДІЛ V Вол'!G28+'РОЗДІЛ V Дн'!G28+'РОЗДІЛ V Запор'!G28+'РОЗДІЛ  V Закар'!G28+'РОЗДІЛ V Кіров'!G28+'РОЗДІЛ V Київс'!G28+'РОЗДІЛ V Луг'!G28+'РОЗДІЛ V Львів'!G28+'РОЗДІЛ V Київ'!G28+'РОЗДІЛ V Микол'!G28+'РОЗДІЛ V Одес'!G28+'РОЗДІЛ V Пол'!G28+'РОЗДІЛ V Рів'!G29+'РОЗДІЛ VСум'!G28+'РОЗДІЛ V Терн'!G28+'РОЗДІЛ V Хар'!G28+'РОЗДІЛ V Хер'!G28+'РОЗДІЛ V Хмел'!G28+'РОЗДІЛ V Чер'!G28+'РОЗДІЛ V Чернов'!G28+'РОЗДІЛ V Черн'!G28</f>
        <v>8498</v>
      </c>
    </row>
    <row r="29" spans="1:7" ht="18.75" x14ac:dyDescent="0.25">
      <c r="A29" s="23" t="s">
        <v>47</v>
      </c>
      <c r="B29" s="22" t="s">
        <v>37</v>
      </c>
      <c r="C29" s="14">
        <f t="shared" si="3"/>
        <v>0</v>
      </c>
      <c r="D29" s="7">
        <f>'РОЗДІЛ V  ІФ'!D29+' Розділ V Жит  '!D29+'РОЗДІЛ V Дон'!D29+'РОЗДІЛ V Він'!D29+'РОЗДІЛ V Вол'!D29+'РОЗДІЛ V Дн'!D29+'РОЗДІЛ V Запор'!D29+'РОЗДІЛ  V Закар'!D29+'РОЗДІЛ V Кіров'!D29+'РОЗДІЛ V Київс'!D29+'РОЗДІЛ V Луг'!D29+'РОЗДІЛ V Львів'!D29+'РОЗДІЛ V Київ'!D29+'РОЗДІЛ V Микол'!D29+'РОЗДІЛ V Одес'!D29+'РОЗДІЛ V Пол'!D29+'РОЗДІЛ V Рів'!D30+'РОЗДІЛ VСум'!D29+'РОЗДІЛ V Терн'!D29+'РОЗДІЛ V Хар'!D29+'РОЗДІЛ V Хер'!D29+'РОЗДІЛ V Хмел'!D29+'РОЗДІЛ V Чер'!D29+'РОЗДІЛ V Чернов'!D29+'РОЗДІЛ V Черн'!D29</f>
        <v>0</v>
      </c>
      <c r="E29" s="7">
        <f>'РОЗДІЛ V  ІФ'!E29+' Розділ V Жит  '!E29+'РОЗДІЛ V Дон'!E29+'РОЗДІЛ V Він'!E29+'РОЗДІЛ V Вол'!E29+'РОЗДІЛ V Дн'!E29+'РОЗДІЛ V Запор'!E29+'РОЗДІЛ  V Закар'!E29+'РОЗДІЛ V Кіров'!E29+'РОЗДІЛ V Київс'!E29+'РОЗДІЛ V Луг'!E29+'РОЗДІЛ V Львів'!E29+'РОЗДІЛ V Київ'!E29+'РОЗДІЛ V Микол'!E29+'РОЗДІЛ V Одес'!E29+'РОЗДІЛ V Пол'!E29+'РОЗДІЛ V Рів'!E30+'РОЗДІЛ VСум'!E29+'РОЗДІЛ V Терн'!E29+'РОЗДІЛ V Хар'!E29+'РОЗДІЛ V Хер'!E29+'РОЗДІЛ V Хмел'!E29+'РОЗДІЛ V Чер'!E29+'РОЗДІЛ V Чернов'!E29+'РОЗДІЛ V Черн'!E29</f>
        <v>0</v>
      </c>
      <c r="F29" s="7">
        <f>'РОЗДІЛ V  ІФ'!F29+' Розділ V Жит  '!F29+'РОЗДІЛ V Дон'!F29+'РОЗДІЛ V Він'!F29+'РОЗДІЛ V Вол'!F29+'РОЗДІЛ V Дн'!F29+'РОЗДІЛ V Запор'!F29+'РОЗДІЛ  V Закар'!F29+'РОЗДІЛ V Кіров'!F29+'РОЗДІЛ V Київс'!F29+'РОЗДІЛ V Луг'!F29+'РОЗДІЛ V Львів'!F29+'РОЗДІЛ V Київ'!F29+'РОЗДІЛ V Микол'!F29+'РОЗДІЛ V Одес'!F29+'РОЗДІЛ V Пол'!F29+'РОЗДІЛ V Рів'!F30+'РОЗДІЛ VСум'!F29+'РОЗДІЛ V Терн'!F29+'РОЗДІЛ V Хар'!F29+'РОЗДІЛ V Хер'!F29+'РОЗДІЛ V Хмел'!F29+'РОЗДІЛ V Чер'!F29+'РОЗДІЛ V Чернов'!F29+'РОЗДІЛ V Черн'!F29</f>
        <v>0</v>
      </c>
      <c r="G29" s="7">
        <f>'РОЗДІЛ V  ІФ'!G29+' Розділ V Жит  '!G29+'РОЗДІЛ V Дон'!G29+'РОЗДІЛ V Він'!G29+'РОЗДІЛ V Вол'!G29+'РОЗДІЛ V Дн'!G29+'РОЗДІЛ V Запор'!G29+'РОЗДІЛ  V Закар'!G29+'РОЗДІЛ V Кіров'!G29+'РОЗДІЛ V Київс'!G29+'РОЗДІЛ V Луг'!G29+'РОЗДІЛ V Львів'!G29+'РОЗДІЛ V Київ'!G29+'РОЗДІЛ V Микол'!G29+'РОЗДІЛ V Одес'!G29+'РОЗДІЛ V Пол'!G29+'РОЗДІЛ V Рів'!G30+'РОЗДІЛ VСум'!G29+'РОЗДІЛ V Терн'!G29+'РОЗДІЛ V Хар'!G29+'РОЗДІЛ V Хер'!G29+'РОЗДІЛ V Хмел'!G29+'РОЗДІЛ V Чер'!G29+'РОЗДІЛ V Чернов'!G29+'РОЗДІЛ V Черн'!G29</f>
        <v>0</v>
      </c>
    </row>
    <row r="30" spans="1:7" s="6" customFormat="1" ht="22.5" customHeight="1" x14ac:dyDescent="0.2">
      <c r="A30" s="19" t="s">
        <v>59</v>
      </c>
      <c r="B30" s="20" t="s">
        <v>38</v>
      </c>
      <c r="C30" s="21">
        <f t="shared" si="3"/>
        <v>10588.1</v>
      </c>
      <c r="D30" s="21">
        <f>D31+D32</f>
        <v>9767.2000000000007</v>
      </c>
      <c r="E30" s="21">
        <f>E31+E32</f>
        <v>773.6</v>
      </c>
      <c r="F30" s="21">
        <f>F31+F32</f>
        <v>47.3</v>
      </c>
      <c r="G30" s="21">
        <f>G31+G32</f>
        <v>10581.4</v>
      </c>
    </row>
    <row r="31" spans="1:7" ht="31.5" x14ac:dyDescent="0.25">
      <c r="A31" s="11" t="s">
        <v>57</v>
      </c>
      <c r="B31" s="22" t="s">
        <v>39</v>
      </c>
      <c r="C31" s="14">
        <f t="shared" si="3"/>
        <v>10588.1</v>
      </c>
      <c r="D31" s="7">
        <f>'РОЗДІЛ V  ІФ'!D31+' Розділ V Жит  '!D31+'РОЗДІЛ V Дон'!D31+'РОЗДІЛ V Він'!D31+'РОЗДІЛ V Вол'!D31+'РОЗДІЛ V Дн'!D31+'РОЗДІЛ V Запор'!D31+'РОЗДІЛ  V Закар'!D31+'РОЗДІЛ V Кіров'!D31+'РОЗДІЛ V Київс'!D31+'РОЗДІЛ V Луг'!D31+'РОЗДІЛ V Львів'!D31+'РОЗДІЛ V Київ'!D31+'РОЗДІЛ V Микол'!D31+'РОЗДІЛ V Одес'!D31+'РОЗДІЛ V Пол'!D31+'РОЗДІЛ V Рів'!D32+'РОЗДІЛ VСум'!D31+'РОЗДІЛ V Терн'!D31+'РОЗДІЛ V Хар'!D31+'РОЗДІЛ V Хер'!D31+'РОЗДІЛ V Хмел'!D31+'РОЗДІЛ V Чер'!D31+'РОЗДІЛ V Чернов'!D31+'РОЗДІЛ V Черн'!D31</f>
        <v>9767.2000000000007</v>
      </c>
      <c r="E31" s="7">
        <f>'РОЗДІЛ V  ІФ'!E31+' Розділ V Жит  '!E31+'РОЗДІЛ V Дон'!E31+'РОЗДІЛ V Він'!E31+'РОЗДІЛ V Вол'!E31+'РОЗДІЛ V Дн'!E31+'РОЗДІЛ V Запор'!E31+'РОЗДІЛ  V Закар'!E31+'РОЗДІЛ V Кіров'!E31+'РОЗДІЛ V Київс'!E31+'РОЗДІЛ V Луг'!E31+'РОЗДІЛ V Львів'!E31+'РОЗДІЛ V Київ'!E31+'РОЗДІЛ V Микол'!E31+'РОЗДІЛ V Одес'!E31+'РОЗДІЛ V Пол'!E31+'РОЗДІЛ V Рів'!E32+'РОЗДІЛ VСум'!E31+'РОЗДІЛ V Терн'!E31+'РОЗДІЛ V Хар'!E31+'РОЗДІЛ V Хер'!E31+'РОЗДІЛ V Хмел'!E31+'РОЗДІЛ V Чер'!E31+'РОЗДІЛ V Чернов'!E31+'РОЗДІЛ V Черн'!E31</f>
        <v>773.6</v>
      </c>
      <c r="F31" s="7">
        <f>'РОЗДІЛ V  ІФ'!F31+' Розділ V Жит  '!F31+'РОЗДІЛ V Дон'!F31+'РОЗДІЛ V Він'!F31+'РОЗДІЛ V Вол'!F31+'РОЗДІЛ V Дн'!F31+'РОЗДІЛ V Запор'!F31+'РОЗДІЛ  V Закар'!F31+'РОЗДІЛ V Кіров'!F31+'РОЗДІЛ V Київс'!F31+'РОЗДІЛ V Луг'!F31+'РОЗДІЛ V Львів'!F31+'РОЗДІЛ V Київ'!F31+'РОЗДІЛ V Микол'!F31+'РОЗДІЛ V Одес'!F31+'РОЗДІЛ V Пол'!F31+'РОЗДІЛ V Рів'!F32+'РОЗДІЛ VСум'!F31+'РОЗДІЛ V Терн'!F31+'РОЗДІЛ V Хар'!F31+'РОЗДІЛ V Хер'!F31+'РОЗДІЛ V Хмел'!F31+'РОЗДІЛ V Чер'!F31+'РОЗДІЛ V Чернов'!F31+'РОЗДІЛ V Черн'!F31</f>
        <v>47.3</v>
      </c>
      <c r="G31" s="7">
        <f>'РОЗДІЛ V  ІФ'!G31+' Розділ V Жит  '!G31+'РОЗДІЛ V Дон'!G31+'РОЗДІЛ V Він'!G31+'РОЗДІЛ V Вол'!G31+'РОЗДІЛ V Дн'!G31+'РОЗДІЛ V Запор'!G31+'РОЗДІЛ  V Закар'!G31+'РОЗДІЛ V Кіров'!G31+'РОЗДІЛ V Київс'!G31+'РОЗДІЛ V Луг'!G31+'РОЗДІЛ V Львів'!G31+'РОЗДІЛ V Київ'!G31+'РОЗДІЛ V Микол'!G31+'РОЗДІЛ V Одес'!G31+'РОЗДІЛ V Пол'!G31+'РОЗДІЛ V Рів'!G32+'РОЗДІЛ VСум'!G31+'РОЗДІЛ V Терн'!G31+'РОЗДІЛ V Хар'!G31+'РОЗДІЛ V Хер'!G31+'РОЗДІЛ V Хмел'!G31+'РОЗДІЛ V Чер'!G31+'РОЗДІЛ V Чернов'!G31+'РОЗДІЛ V Черн'!G31</f>
        <v>10581.4</v>
      </c>
    </row>
    <row r="32" spans="1:7" ht="18.75" x14ac:dyDescent="0.25">
      <c r="A32" s="23" t="s">
        <v>47</v>
      </c>
      <c r="B32" s="22" t="s">
        <v>40</v>
      </c>
      <c r="C32" s="14">
        <f t="shared" si="3"/>
        <v>0</v>
      </c>
      <c r="D32" s="7">
        <f>'РОЗДІЛ V  ІФ'!D32+' Розділ V Жит  '!D32+'РОЗДІЛ V Дон'!D32+'РОЗДІЛ V Він'!D32+'РОЗДІЛ V Вол'!D32+'РОЗДІЛ V Дн'!D32+'РОЗДІЛ V Запор'!D32+'РОЗДІЛ  V Закар'!D32+'РОЗДІЛ V Кіров'!D32+'РОЗДІЛ V Київс'!D32+'РОЗДІЛ V Луг'!D32+'РОЗДІЛ V Львів'!D32+'РОЗДІЛ V Київ'!D32+'РОЗДІЛ V Микол'!D32+'РОЗДІЛ V Одес'!D32+'РОЗДІЛ V Пол'!D32+'РОЗДІЛ V Рів'!D33+'РОЗДІЛ VСум'!D32+'РОЗДІЛ V Терн'!D32+'РОЗДІЛ V Хар'!D32+'РОЗДІЛ V Хер'!D32+'РОЗДІЛ V Хмел'!D32+'РОЗДІЛ V Чер'!D32+'РОЗДІЛ V Чернов'!D32+'РОЗДІЛ V Черн'!D32</f>
        <v>0</v>
      </c>
      <c r="E32" s="7">
        <f>'РОЗДІЛ V  ІФ'!E32+' Розділ V Жит  '!E32+'РОЗДІЛ V Дон'!E32+'РОЗДІЛ V Він'!E32+'РОЗДІЛ V Вол'!E32+'РОЗДІЛ V Дн'!E32+'РОЗДІЛ V Запор'!E32+'РОЗДІЛ  V Закар'!E32+'РОЗДІЛ V Кіров'!E32+'РОЗДІЛ V Київс'!E32+'РОЗДІЛ V Луг'!E32+'РОЗДІЛ V Львів'!E32+'РОЗДІЛ V Київ'!E32+'РОЗДІЛ V Микол'!E32+'РОЗДІЛ V Одес'!E32+'РОЗДІЛ V Пол'!E32+'РОЗДІЛ V Рів'!E33+'РОЗДІЛ VСум'!E32+'РОЗДІЛ V Терн'!E32+'РОЗДІЛ V Хар'!E32+'РОЗДІЛ V Хер'!E32+'РОЗДІЛ V Хмел'!E32+'РОЗДІЛ V Чер'!E32+'РОЗДІЛ V Чернов'!E32+'РОЗДІЛ V Черн'!E32</f>
        <v>0</v>
      </c>
      <c r="F32" s="7">
        <f>'РОЗДІЛ V  ІФ'!F32+' Розділ V Жит  '!F32+'РОЗДІЛ V Дон'!F32+'РОЗДІЛ V Він'!F32+'РОЗДІЛ V Вол'!F32+'РОЗДІЛ V Дн'!F32+'РОЗДІЛ V Запор'!F32+'РОЗДІЛ  V Закар'!F32+'РОЗДІЛ V Кіров'!F32+'РОЗДІЛ V Київс'!F32+'РОЗДІЛ V Луг'!F32+'РОЗДІЛ V Львів'!F32+'РОЗДІЛ V Київ'!F32+'РОЗДІЛ V Микол'!F32+'РОЗДІЛ V Одес'!F32+'РОЗДІЛ V Пол'!F32+'РОЗДІЛ V Рів'!F33+'РОЗДІЛ VСум'!F32+'РОЗДІЛ V Терн'!F32+'РОЗДІЛ V Хар'!F32+'РОЗДІЛ V Хер'!F32+'РОЗДІЛ V Хмел'!F32+'РОЗДІЛ V Чер'!F32+'РОЗДІЛ V Чернов'!F32+'РОЗДІЛ V Черн'!F32</f>
        <v>0</v>
      </c>
      <c r="G32" s="7">
        <f>'РОЗДІЛ V  ІФ'!G32+' Розділ V Жит  '!G32+'РОЗДІЛ V Дон'!G32+'РОЗДІЛ V Він'!G32+'РОЗДІЛ V Вол'!G32+'РОЗДІЛ V Дн'!G32+'РОЗДІЛ V Запор'!G32+'РОЗДІЛ  V Закар'!G32+'РОЗДІЛ V Кіров'!G32+'РОЗДІЛ V Київс'!G32+'РОЗДІЛ V Луг'!G32+'РОЗДІЛ V Львів'!G32+'РОЗДІЛ V Київ'!G32+'РОЗДІЛ V Микол'!G32+'РОЗДІЛ V Одес'!G32+'РОЗДІЛ V Пол'!G32+'РОЗДІЛ V Рів'!G33+'РОЗДІЛ VСум'!G32+'РОЗДІЛ V Терн'!G32+'РОЗДІЛ V Хар'!G32+'РОЗДІЛ V Хер'!G32+'РОЗДІЛ V Хмел'!G32+'РОЗДІЛ V Чер'!G32+'РОЗДІЛ V Чернов'!G32+'РОЗДІЛ V Черн'!G32</f>
        <v>0</v>
      </c>
    </row>
    <row r="33" spans="1:7" s="6" customFormat="1" ht="22.5" customHeight="1" x14ac:dyDescent="0.2">
      <c r="A33" s="19" t="s">
        <v>60</v>
      </c>
      <c r="B33" s="20" t="s">
        <v>61</v>
      </c>
      <c r="C33" s="21">
        <f t="shared" si="3"/>
        <v>19526.599999999999</v>
      </c>
      <c r="D33" s="21">
        <f>D34+D35</f>
        <v>18218.499999999996</v>
      </c>
      <c r="E33" s="21">
        <f>E34+E35</f>
        <v>1291.6999999999998</v>
      </c>
      <c r="F33" s="21">
        <f>F34+F35</f>
        <v>16.399999999999999</v>
      </c>
      <c r="G33" s="21">
        <f>G34+G35</f>
        <v>18581.5</v>
      </c>
    </row>
    <row r="34" spans="1:7" ht="31.5" x14ac:dyDescent="0.25">
      <c r="A34" s="11" t="s">
        <v>57</v>
      </c>
      <c r="B34" s="22" t="s">
        <v>62</v>
      </c>
      <c r="C34" s="14">
        <f t="shared" si="3"/>
        <v>19526.599999999999</v>
      </c>
      <c r="D34" s="7">
        <f>'РОЗДІЛ V  ІФ'!D34+' Розділ V Жит  '!D34+'РОЗДІЛ V Дон'!D34+'РОЗДІЛ V Він'!D34+'РОЗДІЛ V Вол'!D34+'РОЗДІЛ V Дн'!D34+'РОЗДІЛ V Запор'!D34+'РОЗДІЛ  V Закар'!D34+'РОЗДІЛ V Кіров'!D34+'РОЗДІЛ V Київс'!D34+'РОЗДІЛ V Луг'!D34+'РОЗДІЛ V Львів'!D34+'РОЗДІЛ V Київ'!D34+'РОЗДІЛ V Микол'!D34+'РОЗДІЛ V Одес'!D34+'РОЗДІЛ V Пол'!D34+'РОЗДІЛ V Рів'!D35+'РОЗДІЛ VСум'!D34+'РОЗДІЛ V Терн'!D34+'РОЗДІЛ V Хар'!D34+'РОЗДІЛ V Хер'!D34+'РОЗДІЛ V Хмел'!D34+'РОЗДІЛ V Чер'!D34+'РОЗДІЛ V Чернов'!D34+'РОЗДІЛ V Черн'!D34</f>
        <v>18218.499999999996</v>
      </c>
      <c r="E34" s="7">
        <f>'РОЗДІЛ V  ІФ'!E34+' Розділ V Жит  '!E34+'РОЗДІЛ V Дон'!E34+'РОЗДІЛ V Він'!E34+'РОЗДІЛ V Вол'!E34+'РОЗДІЛ V Дн'!E34+'РОЗДІЛ V Запор'!E34+'РОЗДІЛ  V Закар'!E34+'РОЗДІЛ V Кіров'!E34+'РОЗДІЛ V Київс'!E34+'РОЗДІЛ V Луг'!E34+'РОЗДІЛ V Львів'!E34+'РОЗДІЛ V Київ'!E34+'РОЗДІЛ V Микол'!E34+'РОЗДІЛ V Одес'!E34+'РОЗДІЛ V Пол'!E34+'РОЗДІЛ V Рів'!E35+'РОЗДІЛ VСум'!E34+'РОЗДІЛ V Терн'!E34+'РОЗДІЛ V Хар'!E34+'РОЗДІЛ V Хер'!E34+'РОЗДІЛ V Хмел'!E34+'РОЗДІЛ V Чер'!E34+'РОЗДІЛ V Чернов'!E34+'РОЗДІЛ V Черн'!E34</f>
        <v>1291.6999999999998</v>
      </c>
      <c r="F34" s="7">
        <f>'РОЗДІЛ V  ІФ'!F34+' Розділ V Жит  '!F34+'РОЗДІЛ V Дон'!F34+'РОЗДІЛ V Він'!F34+'РОЗДІЛ V Вол'!F34+'РОЗДІЛ V Дн'!F34+'РОЗДІЛ V Запор'!F34+'РОЗДІЛ  V Закар'!F34+'РОЗДІЛ V Кіров'!F34+'РОЗДІЛ V Київс'!F34+'РОЗДІЛ V Луг'!F34+'РОЗДІЛ V Львів'!F34+'РОЗДІЛ V Київ'!F34+'РОЗДІЛ V Микол'!F34+'РОЗДІЛ V Одес'!F34+'РОЗДІЛ V Пол'!F34+'РОЗДІЛ V Рів'!F35+'РОЗДІЛ VСум'!F34+'РОЗДІЛ V Терн'!F34+'РОЗДІЛ V Хар'!F34+'РОЗДІЛ V Хер'!F34+'РОЗДІЛ V Хмел'!F34+'РОЗДІЛ V Чер'!F34+'РОЗДІЛ V Чернов'!F34+'РОЗДІЛ V Черн'!F34</f>
        <v>16.399999999999999</v>
      </c>
      <c r="G34" s="7">
        <f>'РОЗДІЛ V  ІФ'!G34+' Розділ V Жит  '!G34+'РОЗДІЛ V Дон'!G34+'РОЗДІЛ V Він'!G34+'РОЗДІЛ V Вол'!G34+'РОЗДІЛ V Дн'!G34+'РОЗДІЛ V Запор'!G34+'РОЗДІЛ  V Закар'!G34+'РОЗДІЛ V Кіров'!G34+'РОЗДІЛ V Київс'!G34+'РОЗДІЛ V Луг'!G34+'РОЗДІЛ V Львів'!G34+'РОЗДІЛ V Київ'!G34+'РОЗДІЛ V Микол'!G34+'РОЗДІЛ V Одес'!G34+'РОЗДІЛ V Пол'!G34+'РОЗДІЛ V Рів'!G35+'РОЗДІЛ VСум'!G34+'РОЗДІЛ V Терн'!G34+'РОЗДІЛ V Хар'!G34+'РОЗДІЛ V Хер'!G34+'РОЗДІЛ V Хмел'!G34+'РОЗДІЛ V Чер'!G34+'РОЗДІЛ V Чернов'!G34+'РОЗДІЛ V Черн'!G34</f>
        <v>18581.5</v>
      </c>
    </row>
    <row r="35" spans="1:7" ht="18.75" x14ac:dyDescent="0.25">
      <c r="A35" s="23" t="s">
        <v>47</v>
      </c>
      <c r="B35" s="22" t="s">
        <v>63</v>
      </c>
      <c r="C35" s="14">
        <f t="shared" si="3"/>
        <v>0</v>
      </c>
      <c r="D35" s="7">
        <f>'РОЗДІЛ V  ІФ'!D35+' Розділ V Жит  '!D35+'РОЗДІЛ V Дон'!D35+'РОЗДІЛ V Він'!D35+'РОЗДІЛ V Вол'!D35+'РОЗДІЛ V Дн'!D35+'РОЗДІЛ V Запор'!D35+'РОЗДІЛ  V Закар'!D35+'РОЗДІЛ V Кіров'!D35+'РОЗДІЛ V Київс'!D35+'РОЗДІЛ V Луг'!D35+'РОЗДІЛ V Львів'!D35+'РОЗДІЛ V Київ'!D35+'РОЗДІЛ V Микол'!D35+'РОЗДІЛ V Одес'!D35+'РОЗДІЛ V Пол'!D35+'РОЗДІЛ V Рів'!D36+'РОЗДІЛ VСум'!D35+'РОЗДІЛ V Терн'!D35+'РОЗДІЛ V Хар'!D35+'РОЗДІЛ V Хер'!D35+'РОЗДІЛ V Хмел'!D35+'РОЗДІЛ V Чер'!D35+'РОЗДІЛ V Чернов'!D35+'РОЗДІЛ V Черн'!D35</f>
        <v>0</v>
      </c>
      <c r="E35" s="7">
        <f>'РОЗДІЛ V  ІФ'!E35+' Розділ V Жит  '!E35+'РОЗДІЛ V Дон'!E35+'РОЗДІЛ V Він'!E35+'РОЗДІЛ V Вол'!E35+'РОЗДІЛ V Дн'!E35+'РОЗДІЛ V Запор'!E35+'РОЗДІЛ  V Закар'!E35+'РОЗДІЛ V Кіров'!E35+'РОЗДІЛ V Київс'!E35+'РОЗДІЛ V Луг'!E35+'РОЗДІЛ V Львів'!E35+'РОЗДІЛ V Київ'!E35+'РОЗДІЛ V Микол'!E35+'РОЗДІЛ V Одес'!E35+'РОЗДІЛ V Пол'!E35+'РОЗДІЛ V Рів'!E36+'РОЗДІЛ VСум'!E35+'РОЗДІЛ V Терн'!E35+'РОЗДІЛ V Хар'!E35+'РОЗДІЛ V Хер'!E35+'РОЗДІЛ V Хмел'!E35+'РОЗДІЛ V Чер'!E35+'РОЗДІЛ V Чернов'!E35+'РОЗДІЛ V Черн'!E35</f>
        <v>0</v>
      </c>
      <c r="F35" s="7">
        <f>'РОЗДІЛ V  ІФ'!F35+' Розділ V Жит  '!F35+'РОЗДІЛ V Дон'!F35+'РОЗДІЛ V Він'!F35+'РОЗДІЛ V Вол'!F35+'РОЗДІЛ V Дн'!F35+'РОЗДІЛ V Запор'!F35+'РОЗДІЛ  V Закар'!F35+'РОЗДІЛ V Кіров'!F35+'РОЗДІЛ V Київс'!F35+'РОЗДІЛ V Луг'!F35+'РОЗДІЛ V Львів'!F35+'РОЗДІЛ V Київ'!F35+'РОЗДІЛ V Микол'!F35+'РОЗДІЛ V Одес'!F35+'РОЗДІЛ V Пол'!F35+'РОЗДІЛ V Рів'!F36+'РОЗДІЛ VСум'!F35+'РОЗДІЛ V Терн'!F35+'РОЗДІЛ V Хар'!F35+'РОЗДІЛ V Хер'!F35+'РОЗДІЛ V Хмел'!F35+'РОЗДІЛ V Чер'!F35+'РОЗДІЛ V Чернов'!F35+'РОЗДІЛ V Черн'!F35</f>
        <v>0</v>
      </c>
      <c r="G35" s="7">
        <f>'РОЗДІЛ V  ІФ'!G35+' Розділ V Жит  '!G35+'РОЗДІЛ V Дон'!G35+'РОЗДІЛ V Він'!G35+'РОЗДІЛ V Вол'!G35+'РОЗДІЛ V Дн'!G35+'РОЗДІЛ V Запор'!G35+'РОЗДІЛ  V Закар'!G35+'РОЗДІЛ V Кіров'!G35+'РОЗДІЛ V Київс'!G35+'РОЗДІЛ V Луг'!G35+'РОЗДІЛ V Львів'!G35+'РОЗДІЛ V Київ'!G35+'РОЗДІЛ V Микол'!G35+'РОЗДІЛ V Одес'!G35+'РОЗДІЛ V Пол'!G35+'РОЗДІЛ V Рів'!G36+'РОЗДІЛ VСум'!G35+'РОЗДІЛ V Терн'!G35+'РОЗДІЛ V Хар'!G35+'РОЗДІЛ V Хер'!G35+'РОЗДІЛ V Хмел'!G35+'РОЗДІЛ V Чер'!G35+'РОЗДІЛ V Чернов'!G35+'РОЗДІЛ V Черн'!G35</f>
        <v>0</v>
      </c>
    </row>
    <row r="36" spans="1:7" s="6" customFormat="1" ht="22.5" customHeight="1" x14ac:dyDescent="0.2">
      <c r="A36" s="8" t="s">
        <v>44</v>
      </c>
      <c r="B36" s="20" t="s">
        <v>64</v>
      </c>
      <c r="C36" s="21">
        <f t="shared" si="3"/>
        <v>2355.8000000000002</v>
      </c>
      <c r="D36" s="21">
        <f>D37+D38</f>
        <v>2331.3000000000002</v>
      </c>
      <c r="E36" s="21">
        <f>E37+E38</f>
        <v>24.5</v>
      </c>
      <c r="F36" s="21">
        <f>F37+F38</f>
        <v>0</v>
      </c>
      <c r="G36" s="21">
        <f>G37+G38</f>
        <v>2355.8000000000002</v>
      </c>
    </row>
    <row r="37" spans="1:7" ht="31.5" x14ac:dyDescent="0.25">
      <c r="A37" s="11" t="s">
        <v>57</v>
      </c>
      <c r="B37" s="22" t="s">
        <v>65</v>
      </c>
      <c r="C37" s="14">
        <f t="shared" si="3"/>
        <v>2355.8000000000002</v>
      </c>
      <c r="D37" s="7">
        <f>'РОЗДІЛ V  ІФ'!D37+' Розділ V Жит  '!D37+'РОЗДІЛ V Дон'!D37+'РОЗДІЛ V Він'!D37+'РОЗДІЛ V Вол'!D37+'РОЗДІЛ V Дн'!D37+'РОЗДІЛ V Запор'!D37+'РОЗДІЛ  V Закар'!D37+'РОЗДІЛ V Кіров'!D37+'РОЗДІЛ V Київс'!D37+'РОЗДІЛ V Луг'!D37+'РОЗДІЛ V Львів'!D37+'РОЗДІЛ V Київ'!D37+'РОЗДІЛ V Микол'!D37+'РОЗДІЛ V Одес'!D37+'РОЗДІЛ V Пол'!D37+'РОЗДІЛ V Рів'!D38+'РОЗДІЛ VСум'!D37+'РОЗДІЛ V Терн'!D37+'РОЗДІЛ V Хар'!D37+'РОЗДІЛ V Хер'!D37+'РОЗДІЛ V Хмел'!D37+'РОЗДІЛ V Чер'!D37+'РОЗДІЛ V Чернов'!D37+'РОЗДІЛ V Черн'!D37</f>
        <v>2331.3000000000002</v>
      </c>
      <c r="E37" s="7">
        <f>'РОЗДІЛ V  ІФ'!E37+' Розділ V Жит  '!E37+'РОЗДІЛ V Дон'!E37+'РОЗДІЛ V Він'!E37+'РОЗДІЛ V Вол'!E37+'РОЗДІЛ V Дн'!E37+'РОЗДІЛ V Запор'!E37+'РОЗДІЛ  V Закар'!E37+'РОЗДІЛ V Кіров'!E37+'РОЗДІЛ V Київс'!E37+'РОЗДІЛ V Луг'!E37+'РОЗДІЛ V Львів'!E37+'РОЗДІЛ V Київ'!E37+'РОЗДІЛ V Микол'!E37+'РОЗДІЛ V Одес'!E37+'РОЗДІЛ V Пол'!E37+'РОЗДІЛ V Рів'!E38+'РОЗДІЛ VСум'!E37+'РОЗДІЛ V Терн'!E37+'РОЗДІЛ V Хар'!E37+'РОЗДІЛ V Хер'!E37+'РОЗДІЛ V Хмел'!E37+'РОЗДІЛ V Чер'!E37+'РОЗДІЛ V Чернов'!E37+'РОЗДІЛ V Черн'!E37</f>
        <v>24.5</v>
      </c>
      <c r="F37" s="7">
        <f>'РОЗДІЛ V  ІФ'!F37+' Розділ V Жит  '!F37+'РОЗДІЛ V Дон'!F37+'РОЗДІЛ V Він'!F37+'РОЗДІЛ V Вол'!F37+'РОЗДІЛ V Дн'!F37+'РОЗДІЛ V Запор'!F37+'РОЗДІЛ  V Закар'!F37+'РОЗДІЛ V Кіров'!F37+'РОЗДІЛ V Київс'!F37+'РОЗДІЛ V Луг'!F37+'РОЗДІЛ V Львів'!F37+'РОЗДІЛ V Київ'!F37+'РОЗДІЛ V Микол'!F37+'РОЗДІЛ V Одес'!F37+'РОЗДІЛ V Пол'!F37+'РОЗДІЛ V Рів'!F38+'РОЗДІЛ VСум'!F37+'РОЗДІЛ V Терн'!F37+'РОЗДІЛ V Хар'!F37+'РОЗДІЛ V Хер'!F37+'РОЗДІЛ V Хмел'!F37+'РОЗДІЛ V Чер'!F37+'РОЗДІЛ V Чернов'!F37+'РОЗДІЛ V Черн'!F37</f>
        <v>0</v>
      </c>
      <c r="G37" s="7">
        <f>'РОЗДІЛ V  ІФ'!G37+' Розділ V Жит  '!G37+'РОЗДІЛ V Дон'!G37+'РОЗДІЛ V Він'!G37+'РОЗДІЛ V Вол'!G37+'РОЗДІЛ V Дн'!G37+'РОЗДІЛ V Запор'!G37+'РОЗДІЛ  V Закар'!G37+'РОЗДІЛ V Кіров'!G37+'РОЗДІЛ V Київс'!G37+'РОЗДІЛ V Луг'!G37+'РОЗДІЛ V Львів'!G37+'РОЗДІЛ V Київ'!G37+'РОЗДІЛ V Микол'!G37+'РОЗДІЛ V Одес'!G37+'РОЗДІЛ V Пол'!G37+'РОЗДІЛ V Рів'!G38+'РОЗДІЛ VСум'!G37+'РОЗДІЛ V Терн'!G37+'РОЗДІЛ V Хар'!G37+'РОЗДІЛ V Хер'!G37+'РОЗДІЛ V Хмел'!G37+'РОЗДІЛ V Чер'!G37+'РОЗДІЛ V Чернов'!G37+'РОЗДІЛ V Черн'!G37</f>
        <v>2355.8000000000002</v>
      </c>
    </row>
    <row r="38" spans="1:7" ht="18.75" x14ac:dyDescent="0.25">
      <c r="A38" s="23" t="s">
        <v>47</v>
      </c>
      <c r="B38" s="22" t="s">
        <v>66</v>
      </c>
      <c r="C38" s="14">
        <f t="shared" si="3"/>
        <v>0</v>
      </c>
      <c r="D38" s="7">
        <f>'РОЗДІЛ V  ІФ'!D38+' Розділ V Жит  '!D38+'РОЗДІЛ V Дон'!D38+'РОЗДІЛ V Він'!D38+'РОЗДІЛ V Вол'!D38+'РОЗДІЛ V Дн'!D38+'РОЗДІЛ V Запор'!D38+'РОЗДІЛ  V Закар'!D38+'РОЗДІЛ V Кіров'!D38+'РОЗДІЛ V Київс'!D38+'РОЗДІЛ V Луг'!D38+'РОЗДІЛ V Львів'!D38+'РОЗДІЛ V Київ'!D38+'РОЗДІЛ V Микол'!D38+'РОЗДІЛ V Одес'!D38+'РОЗДІЛ V Пол'!D38+'РОЗДІЛ V Рів'!D39+'РОЗДІЛ VСум'!D38+'РОЗДІЛ V Терн'!D38+'РОЗДІЛ V Хар'!D38+'РОЗДІЛ V Хер'!D38+'РОЗДІЛ V Хмел'!D38+'РОЗДІЛ V Чер'!D38+'РОЗДІЛ V Чернов'!D38+'РОЗДІЛ V Черн'!D38</f>
        <v>0</v>
      </c>
      <c r="E38" s="7">
        <f>'РОЗДІЛ V  ІФ'!E38+' Розділ V Жит  '!E38+'РОЗДІЛ V Дон'!E38+'РОЗДІЛ V Він'!E38+'РОЗДІЛ V Вол'!E38+'РОЗДІЛ V Дн'!E38+'РОЗДІЛ V Запор'!E38+'РОЗДІЛ  V Закар'!E38+'РОЗДІЛ V Кіров'!E38+'РОЗДІЛ V Київс'!E38+'РОЗДІЛ V Луг'!E38+'РОЗДІЛ V Львів'!E38+'РОЗДІЛ V Київ'!E38+'РОЗДІЛ V Микол'!E38+'РОЗДІЛ V Одес'!E38+'РОЗДІЛ V Пол'!E38+'РОЗДІЛ V Рів'!E39+'РОЗДІЛ VСум'!E38+'РОЗДІЛ V Терн'!E38+'РОЗДІЛ V Хар'!E38+'РОЗДІЛ V Хер'!E38+'РОЗДІЛ V Хмел'!E38+'РОЗДІЛ V Чер'!E38+'РОЗДІЛ V Чернов'!E38+'РОЗДІЛ V Черн'!E38</f>
        <v>0</v>
      </c>
      <c r="F38" s="7">
        <f>'РОЗДІЛ V  ІФ'!F38+' Розділ V Жит  '!F38+'РОЗДІЛ V Дон'!F38+'РОЗДІЛ V Він'!F38+'РОЗДІЛ V Вол'!F38+'РОЗДІЛ V Дн'!F38+'РОЗДІЛ V Запор'!F38+'РОЗДІЛ  V Закар'!F38+'РОЗДІЛ V Кіров'!F38+'РОЗДІЛ V Київс'!F38+'РОЗДІЛ V Луг'!F38+'РОЗДІЛ V Львів'!F38+'РОЗДІЛ V Київ'!F38+'РОЗДІЛ V Микол'!F38+'РОЗДІЛ V Одес'!F38+'РОЗДІЛ V Пол'!F38+'РОЗДІЛ V Рів'!F39+'РОЗДІЛ VСум'!F38+'РОЗДІЛ V Терн'!F38+'РОЗДІЛ V Хар'!F38+'РОЗДІЛ V Хер'!F38+'РОЗДІЛ V Хмел'!F38+'РОЗДІЛ V Чер'!F38+'РОЗДІЛ V Чернов'!F38+'РОЗДІЛ V Черн'!F38</f>
        <v>0</v>
      </c>
      <c r="G38" s="7">
        <f>'РОЗДІЛ V  ІФ'!G38+' Розділ V Жит  '!G38+'РОЗДІЛ V Дон'!G38+'РОЗДІЛ V Він'!G38+'РОЗДІЛ V Вол'!G38+'РОЗДІЛ V Дн'!G38+'РОЗДІЛ V Запор'!G38+'РОЗДІЛ  V Закар'!G38+'РОЗДІЛ V Кіров'!G38+'РОЗДІЛ V Київс'!G38+'РОЗДІЛ V Луг'!G38+'РОЗДІЛ V Львів'!G38+'РОЗДІЛ V Київ'!G38+'РОЗДІЛ V Микол'!G38+'РОЗДІЛ V Одес'!G38+'РОЗДІЛ V Пол'!G38+'РОЗДІЛ V Рів'!G39+'РОЗДІЛ VСум'!G38+'РОЗДІЛ V Терн'!G38+'РОЗДІЛ V Хар'!G38+'РОЗДІЛ V Хер'!G38+'РОЗДІЛ V Хмел'!G38+'РОЗДІЛ V Чер'!G38+'РОЗДІЛ V Чернов'!G38+'РОЗДІЛ V Черн'!G38</f>
        <v>0</v>
      </c>
    </row>
    <row r="39" spans="1:7" s="6" customFormat="1" ht="22.5" customHeight="1" x14ac:dyDescent="0.2">
      <c r="A39" s="8" t="s">
        <v>44</v>
      </c>
      <c r="B39" s="22" t="s">
        <v>70</v>
      </c>
      <c r="C39" s="21">
        <f t="shared" ref="C39:C41" si="4">SUM(D39:F39)</f>
        <v>0</v>
      </c>
      <c r="D39" s="21">
        <f>D40+D41</f>
        <v>0</v>
      </c>
      <c r="E39" s="21">
        <f>E40+E41</f>
        <v>0</v>
      </c>
      <c r="F39" s="21">
        <f>F40+F41</f>
        <v>0</v>
      </c>
      <c r="G39" s="21">
        <f>G40+G41</f>
        <v>0</v>
      </c>
    </row>
    <row r="40" spans="1:7" ht="31.5" x14ac:dyDescent="0.25">
      <c r="A40" s="11" t="s">
        <v>57</v>
      </c>
      <c r="B40" s="22" t="s">
        <v>71</v>
      </c>
      <c r="C40" s="14">
        <f t="shared" si="4"/>
        <v>0</v>
      </c>
      <c r="D40" s="7">
        <f>'РОЗДІЛ V  ІФ'!D40+' Розділ V Жит  '!D40+'РОЗДІЛ V Дон'!D40+'РОЗДІЛ V Він'!D40+'РОЗДІЛ V Вол'!D40+'РОЗДІЛ V Дн'!D40+'РОЗДІЛ V Запор'!D40+'РОЗДІЛ  V Закар'!D40+'РОЗДІЛ V Кіров'!D40+'РОЗДІЛ V Київс'!D40+'РОЗДІЛ V Луг'!D40+'РОЗДІЛ V Львів'!D40+'РОЗДІЛ V Київ'!D40+'РОЗДІЛ V Микол'!D40+'РОЗДІЛ V Одес'!D40+'РОЗДІЛ V Пол'!D40+'РОЗДІЛ V Рів'!D41+'РОЗДІЛ VСум'!D40+'РОЗДІЛ V Терн'!D40+'РОЗДІЛ V Хар'!D40+'РОЗДІЛ V Хер'!D40+'РОЗДІЛ V Хмел'!D40+'РОЗДІЛ V Чер'!D40+'РОЗДІЛ V Чернов'!D40+'РОЗДІЛ V Черн'!D40</f>
        <v>0</v>
      </c>
      <c r="E40" s="7">
        <f>'РОЗДІЛ V  ІФ'!E40+' Розділ V Жит  '!E40+'РОЗДІЛ V Дон'!E40+'РОЗДІЛ V Він'!E40+'РОЗДІЛ V Вол'!E40+'РОЗДІЛ V Дн'!E40+'РОЗДІЛ V Запор'!E40+'РОЗДІЛ  V Закар'!E40+'РОЗДІЛ V Кіров'!E40+'РОЗДІЛ V Київс'!E40+'РОЗДІЛ V Луг'!E40+'РОЗДІЛ V Львів'!E40+'РОЗДІЛ V Київ'!E40+'РОЗДІЛ V Микол'!E40+'РОЗДІЛ V Одес'!E40+'РОЗДІЛ V Пол'!E40+'РОЗДІЛ V Рів'!E41+'РОЗДІЛ VСум'!E40+'РОЗДІЛ V Терн'!E40+'РОЗДІЛ V Хар'!E40+'РОЗДІЛ V Хер'!E40+'РОЗДІЛ V Хмел'!E40+'РОЗДІЛ V Чер'!E40+'РОЗДІЛ V Чернов'!E40+'РОЗДІЛ V Черн'!E40</f>
        <v>0</v>
      </c>
      <c r="F40" s="7">
        <f>'РОЗДІЛ V  ІФ'!F40+' Розділ V Жит  '!F40+'РОЗДІЛ V Дон'!F40+'РОЗДІЛ V Він'!F40+'РОЗДІЛ V Вол'!F40+'РОЗДІЛ V Дн'!F40+'РОЗДІЛ V Запор'!F40+'РОЗДІЛ  V Закар'!F40+'РОЗДІЛ V Кіров'!F40+'РОЗДІЛ V Київс'!F40+'РОЗДІЛ V Луг'!F40+'РОЗДІЛ V Львів'!F40+'РОЗДІЛ V Київ'!F40+'РОЗДІЛ V Микол'!F40+'РОЗДІЛ V Одес'!F40+'РОЗДІЛ V Пол'!F40+'РОЗДІЛ V Рів'!F41+'РОЗДІЛ VСум'!F40+'РОЗДІЛ V Терн'!F40+'РОЗДІЛ V Хар'!F40+'РОЗДІЛ V Хер'!F40+'РОЗДІЛ V Хмел'!F40+'РОЗДІЛ V Чер'!F40+'РОЗДІЛ V Чернов'!F40+'РОЗДІЛ V Черн'!F40</f>
        <v>0</v>
      </c>
      <c r="G40" s="7">
        <f>'РОЗДІЛ V  ІФ'!G40+' Розділ V Жит  '!G40+'РОЗДІЛ V Дон'!G40+'РОЗДІЛ V Він'!G40+'РОЗДІЛ V Вол'!G40+'РОЗДІЛ V Дн'!G40+'РОЗДІЛ V Запор'!G40+'РОЗДІЛ  V Закар'!G40+'РОЗДІЛ V Кіров'!G40+'РОЗДІЛ V Київс'!G40+'РОЗДІЛ V Луг'!G40+'РОЗДІЛ V Львів'!G40+'РОЗДІЛ V Київ'!G40+'РОЗДІЛ V Микол'!G40+'РОЗДІЛ V Одес'!G40+'РОЗДІЛ V Пол'!G40+'РОЗДІЛ V Рів'!G41+'РОЗДІЛ VСум'!G40+'РОЗДІЛ V Терн'!G40+'РОЗДІЛ V Хар'!G40+'РОЗДІЛ V Хер'!G40+'РОЗДІЛ V Хмел'!G40+'РОЗДІЛ V Чер'!G40+'РОЗДІЛ V Чернов'!G40+'РОЗДІЛ V Черн'!G40</f>
        <v>0</v>
      </c>
    </row>
    <row r="41" spans="1:7" ht="18.75" x14ac:dyDescent="0.25">
      <c r="A41" s="23" t="s">
        <v>47</v>
      </c>
      <c r="B41" s="22" t="s">
        <v>72</v>
      </c>
      <c r="C41" s="14">
        <f t="shared" si="4"/>
        <v>0</v>
      </c>
      <c r="D41" s="7">
        <f>'РОЗДІЛ V  ІФ'!D41+' Розділ V Жит  '!D41+'РОЗДІЛ V Дон'!D41+'РОЗДІЛ V Він'!D41+'РОЗДІЛ V Вол'!D41+'РОЗДІЛ V Дн'!D41+'РОЗДІЛ V Запор'!D41+'РОЗДІЛ  V Закар'!D41+'РОЗДІЛ V Кіров'!D41+'РОЗДІЛ V Київс'!D41+'РОЗДІЛ V Луг'!D41+'РОЗДІЛ V Львів'!D41+'РОЗДІЛ V Київ'!D41+'РОЗДІЛ V Микол'!D41+'РОЗДІЛ V Одес'!D41+'РОЗДІЛ V Пол'!D41+'РОЗДІЛ V Рів'!D42+'РОЗДІЛ VСум'!D41+'РОЗДІЛ V Терн'!D41+'РОЗДІЛ V Хар'!D41+'РОЗДІЛ V Хер'!D41+'РОЗДІЛ V Хмел'!D41+'РОЗДІЛ V Чер'!D41+'РОЗДІЛ V Чернов'!D41+'РОЗДІЛ V Черн'!D41</f>
        <v>0</v>
      </c>
      <c r="E41" s="7">
        <f>'РОЗДІЛ V  ІФ'!E41+' Розділ V Жит  '!E41+'РОЗДІЛ V Дон'!E41+'РОЗДІЛ V Він'!E41+'РОЗДІЛ V Вол'!E41+'РОЗДІЛ V Дн'!E41+'РОЗДІЛ V Запор'!E41+'РОЗДІЛ  V Закар'!E41+'РОЗДІЛ V Кіров'!E41+'РОЗДІЛ V Київс'!E41+'РОЗДІЛ V Луг'!E41+'РОЗДІЛ V Львів'!E41+'РОЗДІЛ V Київ'!E41+'РОЗДІЛ V Микол'!E41+'РОЗДІЛ V Одес'!E41+'РОЗДІЛ V Пол'!E41+'РОЗДІЛ V Рів'!E42+'РОЗДІЛ VСум'!E41+'РОЗДІЛ V Терн'!E41+'РОЗДІЛ V Хар'!E41+'РОЗДІЛ V Хер'!E41+'РОЗДІЛ V Хмел'!E41+'РОЗДІЛ V Чер'!E41+'РОЗДІЛ V Чернов'!E41+'РОЗДІЛ V Черн'!E41</f>
        <v>0</v>
      </c>
      <c r="F41" s="7">
        <f>'РОЗДІЛ V  ІФ'!F41+' Розділ V Жит  '!F41+'РОЗДІЛ V Дон'!F41+'РОЗДІЛ V Він'!F41+'РОЗДІЛ V Вол'!F41+'РОЗДІЛ V Дн'!F41+'РОЗДІЛ V Запор'!F41+'РОЗДІЛ  V Закар'!F41+'РОЗДІЛ V Кіров'!F41+'РОЗДІЛ V Київс'!F41+'РОЗДІЛ V Луг'!F41+'РОЗДІЛ V Львів'!F41+'РОЗДІЛ V Київ'!F41+'РОЗДІЛ V Микол'!F41+'РОЗДІЛ V Одес'!F41+'РОЗДІЛ V Пол'!F41+'РОЗДІЛ V Рів'!F42+'РОЗДІЛ VСум'!F41+'РОЗДІЛ V Терн'!F41+'РОЗДІЛ V Хар'!F41+'РОЗДІЛ V Хер'!F41+'РОЗДІЛ V Хмел'!F41+'РОЗДІЛ V Чер'!F41+'РОЗДІЛ V Чернов'!F41+'РОЗДІЛ V Черн'!F41</f>
        <v>0</v>
      </c>
      <c r="G41" s="7">
        <f>'РОЗДІЛ V  ІФ'!G41+' Розділ V Жит  '!G41+'РОЗДІЛ V Дон'!G41+'РОЗДІЛ V Він'!G41+'РОЗДІЛ V Вол'!G41+'РОЗДІЛ V Дн'!G41+'РОЗДІЛ V Запор'!G41+'РОЗДІЛ  V Закар'!G41+'РОЗДІЛ V Кіров'!G41+'РОЗДІЛ V Київс'!G41+'РОЗДІЛ V Луг'!G41+'РОЗДІЛ V Львів'!G41+'РОЗДІЛ V Київ'!G41+'РОЗДІЛ V Микол'!G41+'РОЗДІЛ V Одес'!G41+'РОЗДІЛ V Пол'!G41+'РОЗДІЛ V Рів'!G42+'РОЗДІЛ VСум'!G41+'РОЗДІЛ V Терн'!G41+'РОЗДІЛ V Хар'!G41+'РОЗДІЛ V Хер'!G41+'РОЗДІЛ V Хмел'!G41+'РОЗДІЛ V Чер'!G41+'РОЗДІЛ V Чернов'!G41+'РОЗДІЛ V Черн'!G41</f>
        <v>0</v>
      </c>
    </row>
    <row r="42" spans="1:7" ht="5.25" customHeight="1" x14ac:dyDescent="0.25">
      <c r="A42" s="28" t="s">
        <v>16</v>
      </c>
      <c r="B42" s="28"/>
      <c r="C42" s="29"/>
      <c r="D42" s="29"/>
      <c r="E42" s="29"/>
      <c r="F42" s="29"/>
      <c r="G42" s="29"/>
    </row>
    <row r="43" spans="1:7" ht="31.5" customHeight="1" x14ac:dyDescent="0.25">
      <c r="A43" s="28" t="s">
        <v>17</v>
      </c>
      <c r="B43" s="28"/>
      <c r="C43" s="29"/>
      <c r="D43" s="29"/>
      <c r="E43" s="29"/>
      <c r="F43" s="29"/>
      <c r="G43" s="29"/>
    </row>
    <row r="44" spans="1:7" s="3" customFormat="1" ht="27.75" customHeight="1" x14ac:dyDescent="0.3">
      <c r="A44" s="214" t="s">
        <v>48</v>
      </c>
      <c r="B44" s="214"/>
      <c r="C44" s="30"/>
      <c r="D44" s="31"/>
      <c r="E44" s="211"/>
      <c r="F44" s="211"/>
      <c r="G44" s="31"/>
    </row>
    <row r="45" spans="1:7" s="4" customFormat="1" ht="12.75" x14ac:dyDescent="0.2">
      <c r="A45" s="34"/>
      <c r="B45" s="32"/>
      <c r="C45" s="32" t="s">
        <v>18</v>
      </c>
      <c r="D45" s="32"/>
      <c r="E45" s="212" t="s">
        <v>49</v>
      </c>
      <c r="F45" s="212"/>
      <c r="G45" s="32"/>
    </row>
    <row r="46" spans="1:7" s="5" customFormat="1" ht="6" customHeight="1" x14ac:dyDescent="0.25">
      <c r="A46" s="35"/>
      <c r="B46" s="33"/>
      <c r="C46" s="33"/>
      <c r="D46" s="33"/>
      <c r="E46" s="33"/>
      <c r="F46" s="33"/>
      <c r="G46" s="33"/>
    </row>
    <row r="47" spans="1:7" s="3" customFormat="1" ht="18.75" x14ac:dyDescent="0.3">
      <c r="A47" s="213" t="s">
        <v>50</v>
      </c>
      <c r="B47" s="213"/>
      <c r="C47" s="30"/>
      <c r="D47" s="31"/>
      <c r="E47" s="211"/>
      <c r="F47" s="211"/>
      <c r="G47" s="31"/>
    </row>
    <row r="48" spans="1:7" s="4" customFormat="1" ht="12.75" x14ac:dyDescent="0.2">
      <c r="A48" s="34"/>
      <c r="B48" s="32"/>
      <c r="C48" s="32" t="s">
        <v>18</v>
      </c>
      <c r="D48" s="32"/>
      <c r="E48" s="212" t="s">
        <v>49</v>
      </c>
      <c r="F48" s="212"/>
      <c r="G48" s="32"/>
    </row>
    <row r="49" spans="1:9" s="5" customFormat="1" ht="18.75" x14ac:dyDescent="0.3">
      <c r="A49" s="33" t="s">
        <v>73</v>
      </c>
      <c r="B49" s="210"/>
      <c r="C49" s="210"/>
      <c r="D49" s="33" t="s">
        <v>74</v>
      </c>
      <c r="E49" s="15"/>
      <c r="F49" s="33" t="s">
        <v>75</v>
      </c>
      <c r="G49" s="16"/>
    </row>
    <row r="50" spans="1:9" s="5" customFormat="1" ht="15.75" x14ac:dyDescent="0.25">
      <c r="A50" s="35"/>
      <c r="B50" s="33"/>
      <c r="C50" s="33"/>
      <c r="D50" s="33"/>
      <c r="E50" s="33"/>
      <c r="F50" s="33"/>
      <c r="G50" s="33"/>
    </row>
    <row r="51" spans="1:9" s="5" customFormat="1" ht="15.75" x14ac:dyDescent="0.25">
      <c r="A51" s="36"/>
      <c r="B51" s="36"/>
      <c r="C51" s="36"/>
      <c r="D51" s="36"/>
      <c r="E51" s="36"/>
      <c r="F51" s="36"/>
      <c r="G51" s="36"/>
      <c r="H51" s="1"/>
      <c r="I51" s="1"/>
    </row>
  </sheetData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honeticPr fontId="10" type="noConversion"/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="80" zoomScaleNormal="84" zoomScaleSheetLayoutView="80" workbookViewId="0">
      <selection activeCell="M8" sqref="M8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>'[1]Хорошівська Розділ V (4)'!C6+'[1]МШ№2 V (3)'!C6+'[1]Овруцька ХШ V (2)'!C6+'[1]Миропільська ШМ V (41)'!C6+'[1]Бердичівська ХШ V (31)'!C6+'[1]Коростишівська ХШ V (40)'!C6+'[1]ЖТ ХШ V (35)'!C6+'[1]МШ № 5 V (34)'!C6+'[1]МШ № 4 V (33)'!C6+'[1]мш № 3 V (32)'!C6+'[1]Бердичівська МШ  V (31)'!C6+'[1]ЖТ № 1 МШ V (30)'!C6+'[1]Новоград -вол V (29)'!C6+'[1]Малинська ШМ V (28)'!C6+'[1]Коростень ШМ  V (27)'!C6+'[1]Любарська ШМ V (26)'!C6+'[1]Чуднівська ШМ V (25)'!C6+'[1]Пулинська ШМ V (24)'!C6+'[1]Романівська V (23)'!C6+'[1]Іршанська V (22)'!C6+'[1]Баранівська ШМ  (21)'!C6+'[1]Андрушівська ШМ V (20)'!C6+'[1]Високопічська ШМ V (19)'!C6+'[1]Сінгурівська МШ V (18)'!C6+'[1]Словечанська МШ V (17)'!C6+'[1]Грозинська МШ V (16)'!C6+'[1]Барашівська V (15)'!C6+'[1]Новогуйвинська МШ V (14)'!C6+'[1]Новоборівська МШ V (13)'!C6+'[1]Черняхівська МШ V (12)'!C6+'[1]Ружинська МШ V (11)'!C6+'[1]Радомишельська V (10)'!C6+'[1]Попільнянська V (9)'!C6+'[1]Олевська V (8)'!C6+'[1]Овруцька МШ V (7)'!C6+'[1]Першотравнева V (6)'!C6+'[1]Лугинська V (5)'!C6+'[1]Коростишівська V (4)'!C6+'[1]Ємільчинська РОЗДІЛ V (3)'!C6+'[1]Брусилів  V (2)'!C6</f>
        <v>132441.68</v>
      </c>
      <c r="D6" s="46">
        <f>'[1]Хорошівська Розділ V (4)'!D6+'[1]МШ№2 V (3)'!D6+'[1]Овруцька ХШ V (2)'!D6+'[1]Миропільська ШМ V (41)'!D6+'[1]Бердичівська ХШ V (31)'!D6+'[1]Коростишівська ХШ V (40)'!D6+'[1]ЖТ ХШ V (35)'!D6+'[1]МШ № 5 V (34)'!D6+'[1]МШ № 4 V (33)'!D6+'[1]мш № 3 V (32)'!D6+'[1]Бердичівська МШ  V (31)'!D6+'[1]ЖТ № 1 МШ V (30)'!D6+'[1]Новоград -вол V (29)'!D6+'[1]Малинська ШМ V (28)'!D6+'[1]Коростень ШМ  V (27)'!D6+'[1]Любарська ШМ V (26)'!D6+'[1]Чуднівська ШМ V (25)'!D6+'[1]Пулинська ШМ V (24)'!D6+'[1]Романівська V (23)'!D6+'[1]Іршанська V (22)'!D6+'[1]Баранівська ШМ  (21)'!D6+'[1]Андрушівська ШМ V (20)'!D6+'[1]Високопічська ШМ V (19)'!D6+'[1]Сінгурівська МШ V (18)'!D6+'[1]Словечанська МШ V (17)'!D6+'[1]Грозинська МШ V (16)'!D6+'[1]Барашівська V (15)'!D6+'[1]Новогуйвинська МШ V (14)'!D6+'[1]Новоборівська МШ V (13)'!D6+'[1]Черняхівська МШ V (12)'!D6+'[1]Ружинська МШ V (11)'!D6+'[1]Радомишельська V (10)'!D6+'[1]Попільнянська V (9)'!D6+'[1]Олевська V (8)'!D6+'[1]Овруцька МШ V (7)'!D6+'[1]Першотравнева V (6)'!D6+'[1]Лугинська V (5)'!D6+'[1]Коростишівська V (4)'!D6+'[1]Ємільчинська РОЗДІЛ V (3)'!D6+'[1]Брусилів  V (2)'!D6</f>
        <v>125242.77999999998</v>
      </c>
      <c r="E6" s="46">
        <f>'[1]Хорошівська Розділ V (4)'!E6+'[1]МШ№2 V (3)'!E6+'[1]Овруцька ХШ V (2)'!E6+'[1]Миропільська ШМ V (41)'!E6+'[1]Бердичівська ХШ V (31)'!E6+'[1]Коростишівська ХШ V (40)'!E6+'[1]ЖТ ХШ V (35)'!E6+'[1]МШ № 5 V (34)'!E6+'[1]МШ № 4 V (33)'!E6+'[1]мш № 3 V (32)'!E6+'[1]Бердичівська МШ  V (31)'!E6+'[1]ЖТ № 1 МШ V (30)'!E6+'[1]Новоград -вол V (29)'!E6+'[1]Малинська ШМ V (28)'!E6+'[1]Коростень ШМ  V (27)'!E6+'[1]Любарська ШМ V (26)'!E6+'[1]Чуднівська ШМ V (25)'!E6+'[1]Пулинська ШМ V (24)'!E6+'[1]Романівська V (23)'!E6+'[1]Іршанська V (22)'!E6+'[1]Баранівська ШМ  (21)'!E6+'[1]Андрушівська ШМ V (20)'!E6+'[1]Високопічська ШМ V (19)'!E6+'[1]Сінгурівська МШ V (18)'!E6+'[1]Словечанська МШ V (17)'!E6+'[1]Грозинська МШ V (16)'!E6+'[1]Барашівська V (15)'!E6+'[1]Новогуйвинська МШ V (14)'!E6+'[1]Новоборівська МШ V (13)'!E6+'[1]Черняхівська МШ V (12)'!E6+'[1]Ружинська МШ V (11)'!E6+'[1]Радомишельська V (10)'!E6+'[1]Попільнянська V (9)'!E6+'[1]Олевська V (8)'!E6+'[1]Овруцька МШ V (7)'!E6+'[1]Першотравнева V (6)'!E6+'[1]Лугинська V (5)'!E6+'[1]Коростишівська V (4)'!E6+'[1]Ємільчинська РОЗДІЛ V (3)'!E6+'[1]Брусилів  V (2)'!E6</f>
        <v>5700.2000000000007</v>
      </c>
      <c r="F6" s="46">
        <f>'[1]Хорошівська Розділ V (4)'!F6+'[1]МШ№2 V (3)'!F6+'[1]Овруцька ХШ V (2)'!F6+'[1]Миропільська ШМ V (41)'!F6+'[1]Бердичівська ХШ V (31)'!F6+'[1]Коростишівська ХШ V (40)'!F6+'[1]ЖТ ХШ V (35)'!F6+'[1]МШ № 5 V (34)'!F6+'[1]МШ № 4 V (33)'!F6+'[1]мш № 3 V (32)'!F6+'[1]Бердичівська МШ  V (31)'!F6+'[1]ЖТ № 1 МШ V (30)'!F6+'[1]Новоград -вол V (29)'!F6+'[1]Малинська ШМ V (28)'!F6+'[1]Коростень ШМ  V (27)'!F6+'[1]Любарська ШМ V (26)'!F6+'[1]Чуднівська ШМ V (25)'!F6+'[1]Пулинська ШМ V (24)'!F6+'[1]Романівська V (23)'!F6+'[1]Іршанська V (22)'!F6+'[1]Баранівська ШМ  (21)'!F6+'[1]Андрушівська ШМ V (20)'!F6+'[1]Високопічська ШМ V (19)'!F6+'[1]Сінгурівська МШ V (18)'!F6+'[1]Словечанська МШ V (17)'!F6+'[1]Грозинська МШ V (16)'!F6+'[1]Барашівська V (15)'!F6+'[1]Новогуйвинська МШ V (14)'!F6+'[1]Новоборівська МШ V (13)'!F6+'[1]Черняхівська МШ V (12)'!F6+'[1]Ружинська МШ V (11)'!F6+'[1]Радомишельська V (10)'!F6+'[1]Попільнянська V (9)'!F6+'[1]Олевська V (8)'!F6+'[1]Овруцька МШ V (7)'!F6+'[1]Першотравнева V (6)'!F6+'[1]Лугинська V (5)'!F6+'[1]Коростишівська V (4)'!F6+'[1]Ємільчинська РОЗДІЛ V (3)'!F6+'[1]Брусилів  V (2)'!F6</f>
        <v>1498.7</v>
      </c>
      <c r="G6" s="46">
        <f>'[1]Хорошівська Розділ V (4)'!G6+'[1]МШ№2 V (3)'!G6+'[1]Овруцька ХШ V (2)'!G6+'[1]Миропільська ШМ V (41)'!G6+'[1]Бердичівська ХШ V (31)'!G6+'[1]Коростишівська ХШ V (40)'!G6+'[1]ЖТ ХШ V (35)'!G6+'[1]МШ № 5 V (34)'!G6+'[1]МШ № 4 V (33)'!G6+'[1]мш № 3 V (32)'!G6+'[1]Бердичівська МШ  V (31)'!G6+'[1]ЖТ № 1 МШ V (30)'!G6+'[1]Новоград -вол V (29)'!G6+'[1]Малинська ШМ V (28)'!G6+'[1]Коростень ШМ  V (27)'!G6+'[1]Любарська ШМ V (26)'!G6+'[1]Чуднівська ШМ V (25)'!G6+'[1]Пулинська ШМ V (24)'!G6+'[1]Романівська V (23)'!G6+'[1]Іршанська V (22)'!G6+'[1]Баранівська ШМ  (21)'!G6+'[1]Андрушівська ШМ V (20)'!G6+'[1]Високопічська ШМ V (19)'!G6+'[1]Сінгурівська МШ V (18)'!G6+'[1]Словечанська МШ V (17)'!G6+'[1]Грозинська МШ V (16)'!G6+'[1]Барашівська V (15)'!G6+'[1]Новогуйвинська МШ V (14)'!G6+'[1]Новоборівська МШ V (13)'!G6+'[1]Черняхівська МШ V (12)'!G6+'[1]Ружинська МШ V (11)'!G6+'[1]Радомишельська V (10)'!G6+'[1]Попільнянська V (9)'!G6+'[1]Олевська V (8)'!G6+'[1]Овруцька МШ V (7)'!G6+'[1]Першотравнева V (6)'!G6+'[1]Лугинська V (5)'!G6+'[1]Коростишівська V (4)'!G6+'[1]Ємільчинська РОЗДІЛ V (3)'!G6+'[1]Брусилів  V (2)'!G6</f>
        <v>127533.41000000002</v>
      </c>
    </row>
    <row r="7" spans="1:7" ht="35.25" customHeight="1" x14ac:dyDescent="0.25">
      <c r="A7" s="45" t="s">
        <v>51</v>
      </c>
      <c r="B7" s="43" t="s">
        <v>2</v>
      </c>
      <c r="C7" s="46">
        <f>'[1]Хорошівська Розділ V (4)'!C7+'[1]МШ№2 V (3)'!C7+'[1]Овруцька ХШ V (2)'!C7+'[1]Миропільська ШМ V (41)'!C7+'[1]Бердичівська ХШ V (31)'!C7+'[1]Коростишівська ХШ V (40)'!C7+'[1]ЖТ ХШ V (35)'!C7+'[1]МШ № 5 V (34)'!C7+'[1]МШ № 4 V (33)'!C7+'[1]мш № 3 V (32)'!C7+'[1]Бердичівська МШ  V (31)'!C7+'[1]ЖТ № 1 МШ V (30)'!C7+'[1]Новоград -вол V (29)'!C7+'[1]Малинська ШМ V (28)'!C7+'[1]Коростень ШМ  V (27)'!C7+'[1]Любарська ШМ V (26)'!C7+'[1]Чуднівська ШМ V (25)'!C7+'[1]Пулинська ШМ V (24)'!C7+'[1]Романівська V (23)'!C7+'[1]Іршанська V (22)'!C7+'[1]Баранівська ШМ  (21)'!C7+'[1]Андрушівська ШМ V (20)'!C7+'[1]Високопічська ШМ V (19)'!C7+'[1]Сінгурівська МШ V (18)'!C7+'[1]Словечанська МШ V (17)'!C7+'[1]Грозинська МШ V (16)'!C7+'[1]Барашівська V (15)'!C7+'[1]Новогуйвинська МШ V (14)'!C7+'[1]Новоборівська МШ V (13)'!C7+'[1]Черняхівська МШ V (12)'!C7+'[1]Ружинська МШ V (11)'!C7+'[1]Радомишельська V (10)'!C7+'[1]Попільнянська V (9)'!C7+'[1]Олевська V (8)'!C7+'[1]Овруцька МШ V (7)'!C7+'[1]Першотравнева V (6)'!C7+'[1]Лугинська V (5)'!C7+'[1]Коростишівська V (4)'!C7+'[1]Ємільчинська РОЗДІЛ V (3)'!C7+'[1]Брусилів  V (2)'!C7</f>
        <v>103606.59999999999</v>
      </c>
      <c r="D7" s="46">
        <f>'[1]Хорошівська Розділ V (4)'!D7+'[1]МШ№2 V (3)'!D7+'[1]Овруцька ХШ V (2)'!D7+'[1]Миропільська ШМ V (41)'!D7+'[1]Бердичівська ХШ V (31)'!D7+'[1]Коростишівська ХШ V (40)'!D7+'[1]ЖТ ХШ V (35)'!D7+'[1]МШ № 5 V (34)'!D7+'[1]МШ № 4 V (33)'!D7+'[1]мш № 3 V (32)'!D7+'[1]Бердичівська МШ  V (31)'!D7+'[1]ЖТ № 1 МШ V (30)'!D7+'[1]Новоград -вол V (29)'!D7+'[1]Малинська ШМ V (28)'!D7+'[1]Коростень ШМ  V (27)'!D7+'[1]Любарська ШМ V (26)'!D7+'[1]Чуднівська ШМ V (25)'!D7+'[1]Пулинська ШМ V (24)'!D7+'[1]Романівська V (23)'!D7+'[1]Іршанська V (22)'!D7+'[1]Баранівська ШМ  (21)'!D7+'[1]Андрушівська ШМ V (20)'!D7+'[1]Високопічська ШМ V (19)'!D7+'[1]Сінгурівська МШ V (18)'!D7+'[1]Словечанська МШ V (17)'!D7+'[1]Грозинська МШ V (16)'!D7+'[1]Барашівська V (15)'!D7+'[1]Новогуйвинська МШ V (14)'!D7+'[1]Новоборівська МШ V (13)'!D7+'[1]Черняхівська МШ V (12)'!D7+'[1]Ружинська МШ V (11)'!D7+'[1]Радомишельська V (10)'!D7+'[1]Попільнянська V (9)'!D7+'[1]Олевська V (8)'!D7+'[1]Овруцька МШ V (7)'!D7+'[1]Першотравнева V (6)'!D7+'[1]Лугинська V (5)'!D7+'[1]Коростишівська V (4)'!D7+'[1]Ємільчинська РОЗДІЛ V (3)'!D7+'[1]Брусилів  V (2)'!D7</f>
        <v>97696.9</v>
      </c>
      <c r="E7" s="46">
        <f>'[1]Хорошівська Розділ V (4)'!E7+'[1]МШ№2 V (3)'!E7+'[1]Овруцька ХШ V (2)'!E7+'[1]Миропільська ШМ V (41)'!E7+'[1]Бердичівська ХШ V (31)'!E7+'[1]Коростишівська ХШ V (40)'!E7+'[1]ЖТ ХШ V (35)'!E7+'[1]МШ № 5 V (34)'!E7+'[1]МШ № 4 V (33)'!E7+'[1]мш № 3 V (32)'!E7+'[1]Бердичівська МШ  V (31)'!E7+'[1]ЖТ № 1 МШ V (30)'!E7+'[1]Новоград -вол V (29)'!E7+'[1]Малинська ШМ V (28)'!E7+'[1]Коростень ШМ  V (27)'!E7+'[1]Любарська ШМ V (26)'!E7+'[1]Чуднівська ШМ V (25)'!E7+'[1]Пулинська ШМ V (24)'!E7+'[1]Романівська V (23)'!E7+'[1]Іршанська V (22)'!E7+'[1]Баранівська ШМ  (21)'!E7+'[1]Андрушівська ШМ V (20)'!E7+'[1]Високопічська ШМ V (19)'!E7+'[1]Сінгурівська МШ V (18)'!E7+'[1]Словечанська МШ V (17)'!E7+'[1]Грозинська МШ V (16)'!E7+'[1]Барашівська V (15)'!E7+'[1]Новогуйвинська МШ V (14)'!E7+'[1]Новоборівська МШ V (13)'!E7+'[1]Черняхівська МШ V (12)'!E7+'[1]Ружинська МШ V (11)'!E7+'[1]Радомишельська V (10)'!E7+'[1]Попільнянська V (9)'!E7+'[1]Олевська V (8)'!E7+'[1]Овруцька МШ V (7)'!E7+'[1]Першотравнева V (6)'!E7+'[1]Лугинська V (5)'!E7+'[1]Коростишівська V (4)'!E7+'[1]Ємільчинська РОЗДІЛ V (3)'!E7+'[1]Брусилів  V (2)'!E7</f>
        <v>4533.2000000000016</v>
      </c>
      <c r="F7" s="46">
        <f>'[1]Хорошівська Розділ V (4)'!F7+'[1]МШ№2 V (3)'!F7+'[1]Овруцька ХШ V (2)'!F7+'[1]Миропільська ШМ V (41)'!F7+'[1]Бердичівська ХШ V (31)'!F7+'[1]Коростишівська ХШ V (40)'!F7+'[1]ЖТ ХШ V (35)'!F7+'[1]МШ № 5 V (34)'!F7+'[1]МШ № 4 V (33)'!F7+'[1]мш № 3 V (32)'!F7+'[1]Бердичівська МШ  V (31)'!F7+'[1]ЖТ № 1 МШ V (30)'!F7+'[1]Новоград -вол V (29)'!F7+'[1]Малинська ШМ V (28)'!F7+'[1]Коростень ШМ  V (27)'!F7+'[1]Любарська ШМ V (26)'!F7+'[1]Чуднівська ШМ V (25)'!F7+'[1]Пулинська ШМ V (24)'!F7+'[1]Романівська V (23)'!F7+'[1]Іршанська V (22)'!F7+'[1]Баранівська ШМ  (21)'!F7+'[1]Андрушівська ШМ V (20)'!F7+'[1]Високопічська ШМ V (19)'!F7+'[1]Сінгурівська МШ V (18)'!F7+'[1]Словечанська МШ V (17)'!F7+'[1]Грозинська МШ V (16)'!F7+'[1]Барашівська V (15)'!F7+'[1]Новогуйвинська МШ V (14)'!F7+'[1]Новоборівська МШ V (13)'!F7+'[1]Черняхівська МШ V (12)'!F7+'[1]Ружинська МШ V (11)'!F7+'[1]Радомишельська V (10)'!F7+'[1]Попільнянська V (9)'!F7+'[1]Олевська V (8)'!F7+'[1]Овруцька МШ V (7)'!F7+'[1]Першотравнева V (6)'!F7+'[1]Лугинська V (5)'!F7+'[1]Коростишівська V (4)'!F7+'[1]Ємільчинська РОЗДІЛ V (3)'!F7+'[1]Брусилів  V (2)'!F7</f>
        <v>1376.5</v>
      </c>
      <c r="G7" s="46">
        <f>'[1]Хорошівська Розділ V (4)'!G7+'[1]МШ№2 V (3)'!G7+'[1]Овруцька ХШ V (2)'!G7+'[1]Миропільська ШМ V (41)'!G7+'[1]Бердичівська ХШ V (31)'!G7+'[1]Коростишівська ХШ V (40)'!G7+'[1]ЖТ ХШ V (35)'!G7+'[1]МШ № 5 V (34)'!G7+'[1]МШ № 4 V (33)'!G7+'[1]мш № 3 V (32)'!G7+'[1]Бердичівська МШ  V (31)'!G7+'[1]ЖТ № 1 МШ V (30)'!G7+'[1]Новоград -вол V (29)'!G7+'[1]Малинська ШМ V (28)'!G7+'[1]Коростень ШМ  V (27)'!G7+'[1]Любарська ШМ V (26)'!G7+'[1]Чуднівська ШМ V (25)'!G7+'[1]Пулинська ШМ V (24)'!G7+'[1]Романівська V (23)'!G7+'[1]Іршанська V (22)'!G7+'[1]Баранівська ШМ  (21)'!G7+'[1]Андрушівська ШМ V (20)'!G7+'[1]Високопічська ШМ V (19)'!G7+'[1]Сінгурівська МШ V (18)'!G7+'[1]Словечанська МШ V (17)'!G7+'[1]Грозинська МШ V (16)'!G7+'[1]Барашівська V (15)'!G7+'[1]Новогуйвинська МШ V (14)'!G7+'[1]Новоборівська МШ V (13)'!G7+'[1]Черняхівська МШ V (12)'!G7+'[1]Ружинська МШ V (11)'!G7+'[1]Радомишельська V (10)'!G7+'[1]Попільнянська V (9)'!G7+'[1]Олевська V (8)'!G7+'[1]Овруцька МШ V (7)'!G7+'[1]Першотравнева V (6)'!G7+'[1]Лугинська V (5)'!G7+'[1]Коростишівська V (4)'!G7+'[1]Ємільчинська РОЗДІЛ V (3)'!G7+'[1]Брусилів  V (2)'!G7</f>
        <v>102425.17</v>
      </c>
    </row>
    <row r="8" spans="1:7" ht="31.5" customHeight="1" x14ac:dyDescent="0.25">
      <c r="A8" s="54" t="s">
        <v>20</v>
      </c>
      <c r="B8" s="43" t="s">
        <v>3</v>
      </c>
      <c r="C8" s="46">
        <f>'[1]Хорошівська Розділ V (4)'!C8+'[1]МШ№2 V (3)'!C8+'[1]Овруцька ХШ V (2)'!C8+'[1]Миропільська ШМ V (41)'!C8+'[1]Бердичівська ХШ V (31)'!C8+'[1]Коростишівська ХШ V (40)'!C8+'[1]ЖТ ХШ V (35)'!C8+'[1]МШ № 5 V (34)'!C8+'[1]МШ № 4 V (33)'!C8+'[1]мш № 3 V (32)'!C8+'[1]Бердичівська МШ  V (31)'!C8+'[1]ЖТ № 1 МШ V (30)'!C8+'[1]Новоград -вол V (29)'!C8+'[1]Малинська ШМ V (28)'!C8+'[1]Коростень ШМ  V (27)'!C8+'[1]Любарська ШМ V (26)'!C8+'[1]Чуднівська ШМ V (25)'!C8+'[1]Пулинська ШМ V (24)'!C8+'[1]Романівська V (23)'!C8+'[1]Іршанська V (22)'!C8+'[1]Баранівська ШМ  (21)'!C8+'[1]Андрушівська ШМ V (20)'!C8+'[1]Високопічська ШМ V (19)'!C8+'[1]Сінгурівська МШ V (18)'!C8+'[1]Словечанська МШ V (17)'!C8+'[1]Грозинська МШ V (16)'!C8+'[1]Барашівська V (15)'!C8+'[1]Новогуйвинська МШ V (14)'!C8+'[1]Новоборівська МШ V (13)'!C8+'[1]Черняхівська МШ V (12)'!C8+'[1]Ружинська МШ V (11)'!C8+'[1]Радомишельська V (10)'!C8+'[1]Попільнянська V (9)'!C8+'[1]Олевська V (8)'!C8+'[1]Овруцька МШ V (7)'!C8+'[1]Першотравнева V (6)'!C8+'[1]Лугинська V (5)'!C8+'[1]Коростишівська V (4)'!C8+'[1]Ємільчинська РОЗДІЛ V (3)'!C8+'[1]Брусилів  V (2)'!C8</f>
        <v>28835.08</v>
      </c>
      <c r="D8" s="46">
        <f>'[1]Хорошівська Розділ V (4)'!D8+'[1]МШ№2 V (3)'!D8+'[1]Овруцька ХШ V (2)'!D8+'[1]Миропільська ШМ V (41)'!D8+'[1]Бердичівська ХШ V (31)'!D8+'[1]Коростишівська ХШ V (40)'!D8+'[1]ЖТ ХШ V (35)'!D8+'[1]МШ № 5 V (34)'!D8+'[1]МШ № 4 V (33)'!D8+'[1]мш № 3 V (32)'!D8+'[1]Бердичівська МШ  V (31)'!D8+'[1]ЖТ № 1 МШ V (30)'!D8+'[1]Новоград -вол V (29)'!D8+'[1]Малинська ШМ V (28)'!D8+'[1]Коростень ШМ  V (27)'!D8+'[1]Любарська ШМ V (26)'!D8+'[1]Чуднівська ШМ V (25)'!D8+'[1]Пулинська ШМ V (24)'!D8+'[1]Романівська V (23)'!D8+'[1]Іршанська V (22)'!D8+'[1]Баранівська ШМ  (21)'!D8+'[1]Андрушівська ШМ V (20)'!D8+'[1]Високопічська ШМ V (19)'!D8+'[1]Сінгурівська МШ V (18)'!D8+'[1]Словечанська МШ V (17)'!D8+'[1]Грозинська МШ V (16)'!D8+'[1]Барашівська V (15)'!D8+'[1]Новогуйвинська МШ V (14)'!D8+'[1]Новоборівська МШ V (13)'!D8+'[1]Черняхівська МШ V (12)'!D8+'[1]Ружинська МШ V (11)'!D8+'[1]Радомишельська V (10)'!D8+'[1]Попільнянська V (9)'!D8+'[1]Олевська V (8)'!D8+'[1]Овруцька МШ V (7)'!D8+'[1]Першотравнева V (6)'!D8+'[1]Лугинська V (5)'!D8+'[1]Коростишівська V (4)'!D8+'[1]Ємільчинська РОЗДІЛ V (3)'!D8+'[1]Брусилів  V (2)'!D8</f>
        <v>27545.88</v>
      </c>
      <c r="E8" s="46">
        <f>'[1]Хорошівська Розділ V (4)'!E8+'[1]МШ№2 V (3)'!E8+'[1]Овруцька ХШ V (2)'!E8+'[1]Миропільська ШМ V (41)'!E8+'[1]Бердичівська ХШ V (31)'!E8+'[1]Коростишівська ХШ V (40)'!E8+'[1]ЖТ ХШ V (35)'!E8+'[1]МШ № 5 V (34)'!E8+'[1]МШ № 4 V (33)'!E8+'[1]мш № 3 V (32)'!E8+'[1]Бердичівська МШ  V (31)'!E8+'[1]ЖТ № 1 МШ V (30)'!E8+'[1]Новоград -вол V (29)'!E8+'[1]Малинська ШМ V (28)'!E8+'[1]Коростень ШМ  V (27)'!E8+'[1]Любарська ШМ V (26)'!E8+'[1]Чуднівська ШМ V (25)'!E8+'[1]Пулинська ШМ V (24)'!E8+'[1]Романівська V (23)'!E8+'[1]Іршанська V (22)'!E8+'[1]Баранівська ШМ  (21)'!E8+'[1]Андрушівська ШМ V (20)'!E8+'[1]Високопічська ШМ V (19)'!E8+'[1]Сінгурівська МШ V (18)'!E8+'[1]Словечанська МШ V (17)'!E8+'[1]Грозинська МШ V (16)'!E8+'[1]Барашівська V (15)'!E8+'[1]Новогуйвинська МШ V (14)'!E8+'[1]Новоборівська МШ V (13)'!E8+'[1]Черняхівська МШ V (12)'!E8+'[1]Ружинська МШ V (11)'!E8+'[1]Радомишельська V (10)'!E8+'[1]Попільнянська V (9)'!E8+'[1]Олевська V (8)'!E8+'[1]Овруцька МШ V (7)'!E8+'[1]Першотравнева V (6)'!E8+'[1]Лугинська V (5)'!E8+'[1]Коростишівська V (4)'!E8+'[1]Ємільчинська РОЗДІЛ V (3)'!E8+'[1]Брусилів  V (2)'!E8</f>
        <v>1166.9999999999998</v>
      </c>
      <c r="F8" s="46">
        <f>'[1]Хорошівська Розділ V (4)'!F8+'[1]МШ№2 V (3)'!F8+'[1]Овруцька ХШ V (2)'!F8+'[1]Миропільська ШМ V (41)'!F8+'[1]Бердичівська ХШ V (31)'!F8+'[1]Коростишівська ХШ V (40)'!F8+'[1]ЖТ ХШ V (35)'!F8+'[1]МШ № 5 V (34)'!F8+'[1]МШ № 4 V (33)'!F8+'[1]мш № 3 V (32)'!F8+'[1]Бердичівська МШ  V (31)'!F8+'[1]ЖТ № 1 МШ V (30)'!F8+'[1]Новоград -вол V (29)'!F8+'[1]Малинська ШМ V (28)'!F8+'[1]Коростень ШМ  V (27)'!F8+'[1]Любарська ШМ V (26)'!F8+'[1]Чуднівська ШМ V (25)'!F8+'[1]Пулинська ШМ V (24)'!F8+'[1]Романівська V (23)'!F8+'[1]Іршанська V (22)'!F8+'[1]Баранівська ШМ  (21)'!F8+'[1]Андрушівська ШМ V (20)'!F8+'[1]Високопічська ШМ V (19)'!F8+'[1]Сінгурівська МШ V (18)'!F8+'[1]Словечанська МШ V (17)'!F8+'[1]Грозинська МШ V (16)'!F8+'[1]Барашівська V (15)'!F8+'[1]Новогуйвинська МШ V (14)'!F8+'[1]Новоборівська МШ V (13)'!F8+'[1]Черняхівська МШ V (12)'!F8+'[1]Ружинська МШ V (11)'!F8+'[1]Радомишельська V (10)'!F8+'[1]Попільнянська V (9)'!F8+'[1]Олевська V (8)'!F8+'[1]Овруцька МШ V (7)'!F8+'[1]Першотравнева V (6)'!F8+'[1]Лугинська V (5)'!F8+'[1]Коростишівська V (4)'!F8+'[1]Ємільчинська РОЗДІЛ V (3)'!F8+'[1]Брусилів  V (2)'!F8</f>
        <v>122.19999999999999</v>
      </c>
      <c r="G8" s="46">
        <f>'[1]Хорошівська Розділ V (4)'!G8+'[1]МШ№2 V (3)'!G8+'[1]Овруцька ХШ V (2)'!G8+'[1]Миропільська ШМ V (41)'!G8+'[1]Бердичівська ХШ V (31)'!G8+'[1]Коростишівська ХШ V (40)'!G8+'[1]ЖТ ХШ V (35)'!G8+'[1]МШ № 5 V (34)'!G8+'[1]МШ № 4 V (33)'!G8+'[1]мш № 3 V (32)'!G8+'[1]Бердичівська МШ  V (31)'!G8+'[1]ЖТ № 1 МШ V (30)'!G8+'[1]Новоград -вол V (29)'!G8+'[1]Малинська ШМ V (28)'!G8+'[1]Коростень ШМ  V (27)'!G8+'[1]Любарська ШМ V (26)'!G8+'[1]Чуднівська ШМ V (25)'!G8+'[1]Пулинська ШМ V (24)'!G8+'[1]Романівська V (23)'!G8+'[1]Іршанська V (22)'!G8+'[1]Баранівська ШМ  (21)'!G8+'[1]Андрушівська ШМ V (20)'!G8+'[1]Високопічська ШМ V (19)'!G8+'[1]Сінгурівська МШ V (18)'!G8+'[1]Словечанська МШ V (17)'!G8+'[1]Грозинська МШ V (16)'!G8+'[1]Барашівська V (15)'!G8+'[1]Новогуйвинська МШ V (14)'!G8+'[1]Новоборівська МШ V (13)'!G8+'[1]Черняхівська МШ V (12)'!G8+'[1]Ружинська МШ V (11)'!G8+'[1]Радомишельська V (10)'!G8+'[1]Попільнянська V (9)'!G8+'[1]Олевська V (8)'!G8+'[1]Овруцька МШ V (7)'!G8+'[1]Першотравнева V (6)'!G8+'[1]Лугинська V (5)'!G8+'[1]Коростишівська V (4)'!G8+'[1]Ємільчинська РОЗДІЛ V (3)'!G8+'[1]Брусилів  V (2)'!G8</f>
        <v>25108.239999999998</v>
      </c>
    </row>
    <row r="9" spans="1:7" s="6" customFormat="1" ht="25.5" customHeight="1" x14ac:dyDescent="0.2">
      <c r="A9" s="48" t="s">
        <v>22</v>
      </c>
      <c r="B9" s="47" t="s">
        <v>4</v>
      </c>
      <c r="C9" s="46">
        <f>'[1]Хорошівська Розділ V (4)'!C9+'[1]МШ№2 V (3)'!C9+'[1]Овруцька ХШ V (2)'!C9+'[1]Миропільська ШМ V (41)'!C9+'[1]Бердичівська ХШ V (31)'!C9+'[1]Коростишівська ХШ V (40)'!C9+'[1]ЖТ ХШ V (35)'!C9+'[1]МШ № 5 V (34)'!C9+'[1]МШ № 4 V (33)'!C9+'[1]мш № 3 V (32)'!C9+'[1]Бердичівська МШ  V (31)'!C9+'[1]ЖТ № 1 МШ V (30)'!C9+'[1]Новоград -вол V (29)'!C9+'[1]Малинська ШМ V (28)'!C9+'[1]Коростень ШМ  V (27)'!C9+'[1]Любарська ШМ V (26)'!C9+'[1]Чуднівська ШМ V (25)'!C9+'[1]Пулинська ШМ V (24)'!C9+'[1]Романівська V (23)'!C9+'[1]Іршанська V (22)'!C9+'[1]Баранівська ШМ  (21)'!C9+'[1]Андрушівська ШМ V (20)'!C9+'[1]Високопічська ШМ V (19)'!C9+'[1]Сінгурівська МШ V (18)'!C9+'[1]Словечанська МШ V (17)'!C9+'[1]Грозинська МШ V (16)'!C9+'[1]Барашівська V (15)'!C9+'[1]Новогуйвинська МШ V (14)'!C9+'[1]Новоборівська МШ V (13)'!C9+'[1]Черняхівська МШ V (12)'!C9+'[1]Ружинська МШ V (11)'!C9+'[1]Радомишельська V (10)'!C9+'[1]Попільнянська V (9)'!C9+'[1]Олевська V (8)'!C9+'[1]Овруцька МШ V (7)'!C9+'[1]Першотравнева V (6)'!C9+'[1]Лугинська V (5)'!C9+'[1]Коростишівська V (4)'!C9+'[1]Ємільчинська РОЗДІЛ V (3)'!C9+'[1]Брусилів  V (2)'!C9</f>
        <v>83916.44</v>
      </c>
      <c r="D9" s="46">
        <f>'[1]Хорошівська Розділ V (4)'!D9+'[1]МШ№2 V (3)'!D9+'[1]Овруцька ХШ V (2)'!D9+'[1]Миропільська ШМ V (41)'!D9+'[1]Бердичівська ХШ V (31)'!D9+'[1]Коростишівська ХШ V (40)'!D9+'[1]ЖТ ХШ V (35)'!D9+'[1]МШ № 5 V (34)'!D9+'[1]МШ № 4 V (33)'!D9+'[1]мш № 3 V (32)'!D9+'[1]Бердичівська МШ  V (31)'!D9+'[1]ЖТ № 1 МШ V (30)'!D9+'[1]Новоград -вол V (29)'!D9+'[1]Малинська ШМ V (28)'!D9+'[1]Коростень ШМ  V (27)'!D9+'[1]Любарська ШМ V (26)'!D9+'[1]Чуднівська ШМ V (25)'!D9+'[1]Пулинська ШМ V (24)'!D9+'[1]Романівська V (23)'!D9+'[1]Іршанська V (22)'!D9+'[1]Баранівська ШМ  (21)'!D9+'[1]Андрушівська ШМ V (20)'!D9+'[1]Високопічська ШМ V (19)'!D9+'[1]Сінгурівська МШ V (18)'!D9+'[1]Словечанська МШ V (17)'!D9+'[1]Грозинська МШ V (16)'!D9+'[1]Барашівська V (15)'!D9+'[1]Новогуйвинська МШ V (14)'!D9+'[1]Новоборівська МШ V (13)'!D9+'[1]Черняхівська МШ V (12)'!D9+'[1]Ружинська МШ V (11)'!D9+'[1]Радомишельська V (10)'!D9+'[1]Попільнянська V (9)'!D9+'[1]Олевська V (8)'!D9+'[1]Овруцька МШ V (7)'!D9+'[1]Першотравнева V (6)'!D9+'[1]Лугинська V (5)'!D9+'[1]Коростишівська V (4)'!D9+'[1]Ємільчинська РОЗДІЛ V (3)'!D9+'[1]Брусилів  V (2)'!D9</f>
        <v>79554.840000000011</v>
      </c>
      <c r="E9" s="46">
        <f>'[1]Хорошівська Розділ V (4)'!E9+'[1]МШ№2 V (3)'!E9+'[1]Овруцька ХШ V (2)'!E9+'[1]Миропільська ШМ V (41)'!E9+'[1]Бердичівська ХШ V (31)'!E9+'[1]Коростишівська ХШ V (40)'!E9+'[1]ЖТ ХШ V (35)'!E9+'[1]МШ № 5 V (34)'!E9+'[1]МШ № 4 V (33)'!E9+'[1]мш № 3 V (32)'!E9+'[1]Бердичівська МШ  V (31)'!E9+'[1]ЖТ № 1 МШ V (30)'!E9+'[1]Новоград -вол V (29)'!E9+'[1]Малинська ШМ V (28)'!E9+'[1]Коростень ШМ  V (27)'!E9+'[1]Любарська ШМ V (26)'!E9+'[1]Чуднівська ШМ V (25)'!E9+'[1]Пулинська ШМ V (24)'!E9+'[1]Романівська V (23)'!E9+'[1]Іршанська V (22)'!E9+'[1]Баранівська ШМ  (21)'!E9+'[1]Андрушівська ШМ V (20)'!E9+'[1]Високопічська ШМ V (19)'!E9+'[1]Сінгурівська МШ V (18)'!E9+'[1]Словечанська МШ V (17)'!E9+'[1]Грозинська МШ V (16)'!E9+'[1]Барашівська V (15)'!E9+'[1]Новогуйвинська МШ V (14)'!E9+'[1]Новоборівська МШ V (13)'!E9+'[1]Черняхівська МШ V (12)'!E9+'[1]Ружинська МШ V (11)'!E9+'[1]Радомишельська V (10)'!E9+'[1]Попільнянська V (9)'!E9+'[1]Олевська V (8)'!E9+'[1]Овруцька МШ V (7)'!E9+'[1]Першотравнева V (6)'!E9+'[1]Лугинська V (5)'!E9+'[1]Коростишівська V (4)'!E9+'[1]Ємільчинська РОЗДІЛ V (3)'!E9+'[1]Брусилів  V (2)'!E9</f>
        <v>3339.5000000000005</v>
      </c>
      <c r="F9" s="46">
        <f>'[1]Хорошівська Розділ V (4)'!F9+'[1]МШ№2 V (3)'!F9+'[1]Овруцька ХШ V (2)'!F9+'[1]Миропільська ШМ V (41)'!F9+'[1]Бердичівська ХШ V (31)'!F9+'[1]Коростишівська ХШ V (40)'!F9+'[1]ЖТ ХШ V (35)'!F9+'[1]МШ № 5 V (34)'!F9+'[1]МШ № 4 V (33)'!F9+'[1]мш № 3 V (32)'!F9+'[1]Бердичівська МШ  V (31)'!F9+'[1]ЖТ № 1 МШ V (30)'!F9+'[1]Новоград -вол V (29)'!F9+'[1]Малинська ШМ V (28)'!F9+'[1]Коростень ШМ  V (27)'!F9+'[1]Любарська ШМ V (26)'!F9+'[1]Чуднівська ШМ V (25)'!F9+'[1]Пулинська ШМ V (24)'!F9+'[1]Романівська V (23)'!F9+'[1]Іршанська V (22)'!F9+'[1]Баранівська ШМ  (21)'!F9+'[1]Андрушівська ШМ V (20)'!F9+'[1]Високопічська ШМ V (19)'!F9+'[1]Сінгурівська МШ V (18)'!F9+'[1]Словечанська МШ V (17)'!F9+'[1]Грозинська МШ V (16)'!F9+'[1]Барашівська V (15)'!F9+'[1]Новогуйвинська МШ V (14)'!F9+'[1]Новоборівська МШ V (13)'!F9+'[1]Черняхівська МШ V (12)'!F9+'[1]Ружинська МШ V (11)'!F9+'[1]Радомишельська V (10)'!F9+'[1]Попільнянська V (9)'!F9+'[1]Олевська V (8)'!F9+'[1]Овруцька МШ V (7)'!F9+'[1]Першотравнева V (6)'!F9+'[1]Лугинська V (5)'!F9+'[1]Коростишівська V (4)'!F9+'[1]Ємільчинська РОЗДІЛ V (3)'!F9+'[1]Брусилів  V (2)'!F9</f>
        <v>1022.1000000000001</v>
      </c>
      <c r="G9" s="46">
        <f>'[1]Хорошівська Розділ V (4)'!G9+'[1]МШ№2 V (3)'!G9+'[1]Овруцька ХШ V (2)'!G9+'[1]Миропільська ШМ V (41)'!G9+'[1]Бердичівська ХШ V (31)'!G9+'[1]Коростишівська ХШ V (40)'!G9+'[1]ЖТ ХШ V (35)'!G9+'[1]МШ № 5 V (34)'!G9+'[1]МШ № 4 V (33)'!G9+'[1]мш № 3 V (32)'!G9+'[1]Бердичівська МШ  V (31)'!G9+'[1]ЖТ № 1 МШ V (30)'!G9+'[1]Новоград -вол V (29)'!G9+'[1]Малинська ШМ V (28)'!G9+'[1]Коростень ШМ  V (27)'!G9+'[1]Любарська ШМ V (26)'!G9+'[1]Чуднівська ШМ V (25)'!G9+'[1]Пулинська ШМ V (24)'!G9+'[1]Романівська V (23)'!G9+'[1]Іршанська V (22)'!G9+'[1]Баранівська ШМ  (21)'!G9+'[1]Андрушівська ШМ V (20)'!G9+'[1]Високопічська ШМ V (19)'!G9+'[1]Сінгурівська МШ V (18)'!G9+'[1]Словечанська МШ V (17)'!G9+'[1]Грозинська МШ V (16)'!G9+'[1]Барашівська V (15)'!G9+'[1]Новогуйвинська МШ V (14)'!G9+'[1]Новоборівська МШ V (13)'!G9+'[1]Черняхівська МШ V (12)'!G9+'[1]Ружинська МШ V (11)'!G9+'[1]Радомишельська V (10)'!G9+'[1]Попільнянська V (9)'!G9+'[1]Олевська V (8)'!G9+'[1]Овруцька МШ V (7)'!G9+'[1]Першотравнева V (6)'!G9+'[1]Лугинська V (5)'!G9+'[1]Коростишівська V (4)'!G9+'[1]Ємільчинська РОЗДІЛ V (3)'!G9+'[1]Брусилів  V (2)'!G9</f>
        <v>79501.210000000006</v>
      </c>
    </row>
    <row r="10" spans="1:7" ht="31.5" x14ac:dyDescent="0.25">
      <c r="A10" s="45" t="s">
        <v>52</v>
      </c>
      <c r="B10" s="43" t="s">
        <v>7</v>
      </c>
      <c r="C10" s="46">
        <f>'[1]Хорошівська Розділ V (4)'!C10+'[1]МШ№2 V (3)'!C10+'[1]Овруцька ХШ V (2)'!C10+'[1]Миропільська ШМ V (41)'!C10+'[1]Бердичівська ХШ V (31)'!C10+'[1]Коростишівська ХШ V (40)'!C10+'[1]ЖТ ХШ V (35)'!C10+'[1]МШ № 5 V (34)'!C10+'[1]МШ № 4 V (33)'!C10+'[1]мш № 3 V (32)'!C10+'[1]Бердичівська МШ  V (31)'!C10+'[1]ЖТ № 1 МШ V (30)'!C10+'[1]Новоград -вол V (29)'!C10+'[1]Малинська ШМ V (28)'!C10+'[1]Коростень ШМ  V (27)'!C10+'[1]Любарська ШМ V (26)'!C10+'[1]Чуднівська ШМ V (25)'!C10+'[1]Пулинська ШМ V (24)'!C10+'[1]Романівська V (23)'!C10+'[1]Іршанська V (22)'!C10+'[1]Баранівська ШМ  (21)'!C10+'[1]Андрушівська ШМ V (20)'!C10+'[1]Високопічська ШМ V (19)'!C10+'[1]Сінгурівська МШ V (18)'!C10+'[1]Словечанська МШ V (17)'!C10+'[1]Грозинська МШ V (16)'!C10+'[1]Барашівська V (15)'!C10+'[1]Новогуйвинська МШ V (14)'!C10+'[1]Новоборівська МШ V (13)'!C10+'[1]Черняхівська МШ V (12)'!C10+'[1]Ружинська МШ V (11)'!C10+'[1]Радомишельська V (10)'!C10+'[1]Попільнянська V (9)'!C10+'[1]Олевська V (8)'!C10+'[1]Овруцька МШ V (7)'!C10+'[1]Першотравнева V (6)'!C10+'[1]Лугинська V (5)'!C10+'[1]Коростишівська V (4)'!C10+'[1]Ємільчинська РОЗДІЛ V (3)'!C10+'[1]Брусилів  V (2)'!C10</f>
        <v>65724.800000000003</v>
      </c>
      <c r="D10" s="46">
        <f>'[1]Хорошівська Розділ V (4)'!D10+'[1]МШ№2 V (3)'!D10+'[1]Овруцька ХШ V (2)'!D10+'[1]Миропільська ШМ V (41)'!D10+'[1]Бердичівська ХШ V (31)'!D10+'[1]Коростишівська ХШ V (40)'!D10+'[1]ЖТ ХШ V (35)'!D10+'[1]МШ № 5 V (34)'!D10+'[1]МШ № 4 V (33)'!D10+'[1]мш № 3 V (32)'!D10+'[1]Бердичівська МШ  V (31)'!D10+'[1]ЖТ № 1 МШ V (30)'!D10+'[1]Новоград -вол V (29)'!D10+'[1]Малинська ШМ V (28)'!D10+'[1]Коростень ШМ  V (27)'!D10+'[1]Любарська ШМ V (26)'!D10+'[1]Чуднівська ШМ V (25)'!D10+'[1]Пулинська ШМ V (24)'!D10+'[1]Романівська V (23)'!D10+'[1]Іршанська V (22)'!D10+'[1]Баранівська ШМ  (21)'!D10+'[1]Андрушівська ШМ V (20)'!D10+'[1]Високопічська ШМ V (19)'!D10+'[1]Сінгурівська МШ V (18)'!D10+'[1]Словечанська МШ V (17)'!D10+'[1]Грозинська МШ V (16)'!D10+'[1]Барашівська V (15)'!D10+'[1]Новогуйвинська МШ V (14)'!D10+'[1]Новоборівська МШ V (13)'!D10+'[1]Черняхівська МШ V (12)'!D10+'[1]Ружинська МШ V (11)'!D10+'[1]Радомишельська V (10)'!D10+'[1]Попільнянська V (9)'!D10+'[1]Олевська V (8)'!D10+'[1]Овруцька МШ V (7)'!D10+'[1]Першотравнева V (6)'!D10+'[1]Лугинська V (5)'!D10+'[1]Коростишівська V (4)'!D10+'[1]Ємільчинська РОЗДІЛ V (3)'!D10+'[1]Брусилів  V (2)'!D10</f>
        <v>61909.4</v>
      </c>
      <c r="E10" s="46">
        <f>'[1]Хорошівська Розділ V (4)'!E10+'[1]МШ№2 V (3)'!E10+'[1]Овруцька ХШ V (2)'!E10+'[1]Миропільська ШМ V (41)'!E10+'[1]Бердичівська ХШ V (31)'!E10+'[1]Коростишівська ХШ V (40)'!E10+'[1]ЖТ ХШ V (35)'!E10+'[1]МШ № 5 V (34)'!E10+'[1]МШ № 4 V (33)'!E10+'[1]мш № 3 V (32)'!E10+'[1]Бердичівська МШ  V (31)'!E10+'[1]ЖТ № 1 МШ V (30)'!E10+'[1]Новоград -вол V (29)'!E10+'[1]Малинська ШМ V (28)'!E10+'[1]Коростень ШМ  V (27)'!E10+'[1]Любарська ШМ V (26)'!E10+'[1]Чуднівська ШМ V (25)'!E10+'[1]Пулинська ШМ V (24)'!E10+'[1]Романівська V (23)'!E10+'[1]Іршанська V (22)'!E10+'[1]Баранівська ШМ  (21)'!E10+'[1]Андрушівська ШМ V (20)'!E10+'[1]Високопічська ШМ V (19)'!E10+'[1]Сінгурівська МШ V (18)'!E10+'[1]Словечанська МШ V (17)'!E10+'[1]Грозинська МШ V (16)'!E10+'[1]Барашівська V (15)'!E10+'[1]Новогуйвинська МШ V (14)'!E10+'[1]Новоборівська МШ V (13)'!E10+'[1]Черняхівська МШ V (12)'!E10+'[1]Ружинська МШ V (11)'!E10+'[1]Радомишельська V (10)'!E10+'[1]Попільнянська V (9)'!E10+'[1]Олевська V (8)'!E10+'[1]Овруцька МШ V (7)'!E10+'[1]Першотравнева V (6)'!E10+'[1]Лугинська V (5)'!E10+'[1]Коростишівська V (4)'!E10+'[1]Ємільчинська РОЗДІЛ V (3)'!E10+'[1]Брусилів  V (2)'!E10</f>
        <v>2915.5</v>
      </c>
      <c r="F10" s="46">
        <f>'[1]Хорошівська Розділ V (4)'!F10+'[1]МШ№2 V (3)'!F10+'[1]Овруцька ХШ V (2)'!F10+'[1]Миропільська ШМ V (41)'!F10+'[1]Бердичівська ХШ V (31)'!F10+'[1]Коростишівська ХШ V (40)'!F10+'[1]ЖТ ХШ V (35)'!F10+'[1]МШ № 5 V (34)'!F10+'[1]МШ № 4 V (33)'!F10+'[1]мш № 3 V (32)'!F10+'[1]Бердичівська МШ  V (31)'!F10+'[1]ЖТ № 1 МШ V (30)'!F10+'[1]Новоград -вол V (29)'!F10+'[1]Малинська ШМ V (28)'!F10+'[1]Коростень ШМ  V (27)'!F10+'[1]Любарська ШМ V (26)'!F10+'[1]Чуднівська ШМ V (25)'!F10+'[1]Пулинська ШМ V (24)'!F10+'[1]Романівська V (23)'!F10+'[1]Іршанська V (22)'!F10+'[1]Баранівська ШМ  (21)'!F10+'[1]Андрушівська ШМ V (20)'!F10+'[1]Високопічська ШМ V (19)'!F10+'[1]Сінгурівська МШ V (18)'!F10+'[1]Словечанська МШ V (17)'!F10+'[1]Грозинська МШ V (16)'!F10+'[1]Барашівська V (15)'!F10+'[1]Новогуйвинська МШ V (14)'!F10+'[1]Новоборівська МШ V (13)'!F10+'[1]Черняхівська МШ V (12)'!F10+'[1]Ружинська МШ V (11)'!F10+'[1]Радомишельська V (10)'!F10+'[1]Попільнянська V (9)'!F10+'[1]Олевська V (8)'!F10+'[1]Овруцька МШ V (7)'!F10+'[1]Першотравнева V (6)'!F10+'[1]Лугинська V (5)'!F10+'[1]Коростишівська V (4)'!F10+'[1]Ємільчинська РОЗДІЛ V (3)'!F10+'[1]Брусилів  V (2)'!F10</f>
        <v>899.90000000000009</v>
      </c>
      <c r="G10" s="46" t="e">
        <f>'[1]Хорошівська Розділ V (4)'!G10+'[1]МШ№2 V (3)'!G10+'[1]Овруцька ХШ V (2)'!G10+'[1]Миропільська ШМ V (41)'!G10+'[1]Бердичівська ХШ V (31)'!G10+'[1]Коростишівська ХШ V (40)'!G10+'[1]ЖТ ХШ V (35)'!G10+'[1]МШ № 5 V (34)'!G10+'[1]МШ № 4 V (33)'!G10+'[1]мш № 3 V (32)'!G10+'[1]Бердичівська МШ  V (31)'!G10+'[1]ЖТ № 1 МШ V (30)'!G10+'[1]Новоград -вол V (29)'!G10+'[1]Малинська ШМ V (28)'!G10+'[1]Коростень ШМ  V (27)'!G10+'[1]Любарська ШМ V (26)'!G10+'[1]Чуднівська ШМ V (25)'!G10+'[1]Пулинська ШМ V (24)'!G10+'[1]Романівська V (23)'!G10+'[1]Іршанська V (22)'!G10+'[1]Баранівська ШМ  (21)'!G10+'[1]Андрушівська ШМ V (20)'!G10+'[1]Високопічська ШМ V (19)'!G10+'[1]Сінгурівська МШ V (18)'!G10+'[1]Словечанська МШ V (17)'!G10+'[1]Грозинська МШ V (16)'!G10+'[1]Барашівська V (15)'!G10+'[1]Новогуйвинська МШ V (14)'!G10+'[1]Новоборівська МШ V (13)'!G10+'[1]Черняхівська МШ V (12)'!G10+'[1]Ружинська МШ V (11)'!G10+'[1]Радомишельська V (10)'!G10+'[1]Попільнянська V (9)'!G10+'[1]Олевська V (8)'!G10+'[1]Овруцька МШ V (7)'!G10+'[1]Першотравнева V (6)'!G10+'[1]Лугинська V (5)'!G10+'[1]Коростишівська V (4)'!G10+'[1]Ємільчинська РОЗДІЛ V (3)'!G10+'[1]Брусилів  V (2)'!G10</f>
        <v>#REF!</v>
      </c>
    </row>
    <row r="11" spans="1:7" ht="18.75" x14ac:dyDescent="0.25">
      <c r="A11" s="54" t="s">
        <v>20</v>
      </c>
      <c r="B11" s="43" t="s">
        <v>6</v>
      </c>
      <c r="C11" s="46">
        <f>'[1]Хорошівська Розділ V (4)'!C11+'[1]МШ№2 V (3)'!C11+'[1]Овруцька ХШ V (2)'!C11+'[1]Миропільська ШМ V (41)'!C11+'[1]Бердичівська ХШ V (31)'!C11+'[1]Коростишівська ХШ V (40)'!C11+'[1]ЖТ ХШ V (35)'!C11+'[1]МШ № 5 V (34)'!C11+'[1]МШ № 4 V (33)'!C11+'[1]мш № 3 V (32)'!C11+'[1]Бердичівська МШ  V (31)'!C11+'[1]ЖТ № 1 МШ V (30)'!C11+'[1]Новоград -вол V (29)'!C11+'[1]Малинська ШМ V (28)'!C11+'[1]Коростень ШМ  V (27)'!C11+'[1]Любарська ШМ V (26)'!C11+'[1]Чуднівська ШМ V (25)'!C11+'[1]Пулинська ШМ V (24)'!C11+'[1]Романівська V (23)'!C11+'[1]Іршанська V (22)'!C11+'[1]Баранівська ШМ  (21)'!C11+'[1]Андрушівська ШМ V (20)'!C11+'[1]Високопічська ШМ V (19)'!C11+'[1]Сінгурівська МШ V (18)'!C11+'[1]Словечанська МШ V (17)'!C11+'[1]Грозинська МШ V (16)'!C11+'[1]Барашівська V (15)'!C11+'[1]Новогуйвинська МШ V (14)'!C11+'[1]Новоборівська МШ V (13)'!C11+'[1]Черняхівська МШ V (12)'!C11+'[1]Ружинська МШ V (11)'!C11+'[1]Радомишельська V (10)'!C11+'[1]Попільнянська V (9)'!C11+'[1]Олевська V (8)'!C11+'[1]Овруцька МШ V (7)'!C11+'[1]Першотравнева V (6)'!C11+'[1]Лугинська V (5)'!C11+'[1]Коростишівська V (4)'!C11+'[1]Ємільчинська РОЗДІЛ V (3)'!C11+'[1]Брусилів  V (2)'!C11</f>
        <v>19187.04</v>
      </c>
      <c r="D11" s="46">
        <f>'[1]Хорошівська Розділ V (4)'!D11+'[1]МШ№2 V (3)'!D11+'[1]Овруцька ХШ V (2)'!D11+'[1]Миропільська ШМ V (41)'!D11+'[1]Бердичівська ХШ V (31)'!D11+'[1]Коростишівська ХШ V (40)'!D11+'[1]ЖТ ХШ V (35)'!D11+'[1]МШ № 5 V (34)'!D11+'[1]МШ № 4 V (33)'!D11+'[1]мш № 3 V (32)'!D11+'[1]Бердичівська МШ  V (31)'!D11+'[1]ЖТ № 1 МШ V (30)'!D11+'[1]Новоград -вол V (29)'!D11+'[1]Малинська ШМ V (28)'!D11+'[1]Коростень ШМ  V (27)'!D11+'[1]Любарська ШМ V (26)'!D11+'[1]Чуднівська ШМ V (25)'!D11+'[1]Пулинська ШМ V (24)'!D11+'[1]Романівська V (23)'!D11+'[1]Іршанська V (22)'!D11+'[1]Баранівська ШМ  (21)'!D11+'[1]Андрушівська ШМ V (20)'!D11+'[1]Високопічська ШМ V (19)'!D11+'[1]Сінгурівська МШ V (18)'!D11+'[1]Словечанська МШ V (17)'!D11+'[1]Грозинська МШ V (16)'!D11+'[1]Барашівська V (15)'!D11+'[1]Новогуйвинська МШ V (14)'!D11+'[1]Новоборівська МШ V (13)'!D11+'[1]Черняхівська МШ V (12)'!D11+'[1]Ружинська МШ V (11)'!D11+'[1]Радомишельська V (10)'!D11+'[1]Попільнянська V (9)'!D11+'[1]Олевська V (8)'!D11+'[1]Овруцька МШ V (7)'!D11+'[1]Першотравнева V (6)'!D11+'[1]Лугинська V (5)'!D11+'[1]Коростишівська V (4)'!D11+'[1]Ємільчинська РОЗДІЛ V (3)'!D11+'[1]Брусилів  V (2)'!D11</f>
        <v>18636.54</v>
      </c>
      <c r="E11" s="46">
        <f>'[1]Хорошівська Розділ V (4)'!E11+'[1]МШ№2 V (3)'!E11+'[1]Овруцька ХШ V (2)'!E11+'[1]Миропільська ШМ V (41)'!E11+'[1]Бердичівська ХШ V (31)'!E11+'[1]Коростишівська ХШ V (40)'!E11+'[1]ЖТ ХШ V (35)'!E11+'[1]МШ № 5 V (34)'!E11+'[1]МШ № 4 V (33)'!E11+'[1]мш № 3 V (32)'!E11+'[1]Бердичівська МШ  V (31)'!E11+'[1]ЖТ № 1 МШ V (30)'!E11+'[1]Новоград -вол V (29)'!E11+'[1]Малинська ШМ V (28)'!E11+'[1]Коростень ШМ  V (27)'!E11+'[1]Любарська ШМ V (26)'!E11+'[1]Чуднівська ШМ V (25)'!E11+'[1]Пулинська ШМ V (24)'!E11+'[1]Романівська V (23)'!E11+'[1]Іршанська V (22)'!E11+'[1]Баранівська ШМ  (21)'!E11+'[1]Андрушівська ШМ V (20)'!E11+'[1]Високопічська ШМ V (19)'!E11+'[1]Сінгурівська МШ V (18)'!E11+'[1]Словечанська МШ V (17)'!E11+'[1]Грозинська МШ V (16)'!E11+'[1]Барашівська V (15)'!E11+'[1]Новогуйвинська МШ V (14)'!E11+'[1]Новоборівська МШ V (13)'!E11+'[1]Черняхівська МШ V (12)'!E11+'[1]Ружинська МШ V (11)'!E11+'[1]Радомишельська V (10)'!E11+'[1]Попільнянська V (9)'!E11+'[1]Олевська V (8)'!E11+'[1]Овруцька МШ V (7)'!E11+'[1]Першотравнева V (6)'!E11+'[1]Лугинська V (5)'!E11+'[1]Коростишівська V (4)'!E11+'[1]Ємільчинська РОЗДІЛ V (3)'!E11+'[1]Брусилів  V (2)'!E11</f>
        <v>424.00000000000006</v>
      </c>
      <c r="F11" s="46">
        <f>'[1]Хорошівська Розділ V (4)'!F11+'[1]МШ№2 V (3)'!F11+'[1]Овруцька ХШ V (2)'!F11+'[1]Миропільська ШМ V (41)'!F11+'[1]Бердичівська ХШ V (31)'!F11+'[1]Коростишівська ХШ V (40)'!F11+'[1]ЖТ ХШ V (35)'!F11+'[1]МШ № 5 V (34)'!F11+'[1]МШ № 4 V (33)'!F11+'[1]мш № 3 V (32)'!F11+'[1]Бердичівська МШ  V (31)'!F11+'[1]ЖТ № 1 МШ V (30)'!F11+'[1]Новоград -вол V (29)'!F11+'[1]Малинська ШМ V (28)'!F11+'[1]Коростень ШМ  V (27)'!F11+'[1]Любарська ШМ V (26)'!F11+'[1]Чуднівська ШМ V (25)'!F11+'[1]Пулинська ШМ V (24)'!F11+'[1]Романівська V (23)'!F11+'[1]Іршанська V (22)'!F11+'[1]Баранівська ШМ  (21)'!F11+'[1]Андрушівська ШМ V (20)'!F11+'[1]Високопічська ШМ V (19)'!F11+'[1]Сінгурівська МШ V (18)'!F11+'[1]Словечанська МШ V (17)'!F11+'[1]Грозинська МШ V (16)'!F11+'[1]Барашівська V (15)'!F11+'[1]Новогуйвинська МШ V (14)'!F11+'[1]Новоборівська МШ V (13)'!F11+'[1]Черняхівська МШ V (12)'!F11+'[1]Ружинська МШ V (11)'!F11+'[1]Радомишельська V (10)'!F11+'[1]Попільнянська V (9)'!F11+'[1]Олевська V (8)'!F11+'[1]Овруцька МШ V (7)'!F11+'[1]Першотравнева V (6)'!F11+'[1]Лугинська V (5)'!F11+'[1]Коростишівська V (4)'!F11+'[1]Ємільчинська РОЗДІЛ V (3)'!F11+'[1]Брусилів  V (2)'!F11</f>
        <v>126.5</v>
      </c>
      <c r="G11" s="46" t="e">
        <f>'[1]Хорошівська Розділ V (4)'!G11+'[1]МШ№2 V (3)'!G11+'[1]Овруцька ХШ V (2)'!G11+'[1]Миропільська ШМ V (41)'!G11+'[1]Бердичівська ХШ V (31)'!G11+'[1]Коростишівська ХШ V (40)'!G11+'[1]ЖТ ХШ V (35)'!G11+'[1]МШ № 5 V (34)'!G11+'[1]МШ № 4 V (33)'!G11+'[1]мш № 3 V (32)'!G11+'[1]Бердичівська МШ  V (31)'!G11+'[1]ЖТ № 1 МШ V (30)'!G11+'[1]Новоград -вол V (29)'!G11+'[1]Малинська ШМ V (28)'!G11+'[1]Коростень ШМ  V (27)'!G11+'[1]Любарська ШМ V (26)'!G11+'[1]Чуднівська ШМ V (25)'!G11+'[1]Пулинська ШМ V (24)'!G11+'[1]Романівська V (23)'!G11+'[1]Іршанська V (22)'!G11+'[1]Баранівська ШМ  (21)'!G11+'[1]Андрушівська ШМ V (20)'!G11+'[1]Високопічська ШМ V (19)'!G11+'[1]Сінгурівська МШ V (18)'!G11+'[1]Словечанська МШ V (17)'!G11+'[1]Грозинська МШ V (16)'!G11+'[1]Барашівська V (15)'!G11+'[1]Новогуйвинська МШ V (14)'!G11+'[1]Новоборівська МШ V (13)'!G11+'[1]Черняхівська МШ V (12)'!G11+'[1]Ружинська МШ V (11)'!G11+'[1]Радомишельська V (10)'!G11+'[1]Попільнянська V (9)'!G11+'[1]Олевська V (8)'!G11+'[1]Овруцька МШ V (7)'!G11+'[1]Першотравнева V (6)'!G11+'[1]Лугинська V (5)'!G11+'[1]Коростишівська V (4)'!G11+'[1]Ємільчинська РОЗДІЛ V (3)'!G11+'[1]Брусилів  V (2)'!G11</f>
        <v>#REF!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>'[1]Хорошівська Розділ V (4)'!C12+'[1]МШ№2 V (3)'!C12+'[1]Овруцька ХШ V (2)'!C12+'[1]Миропільська ШМ V (41)'!C12+'[1]Бердичівська ХШ V (31)'!C12+'[1]Коростишівська ХШ V (40)'!C12+'[1]ЖТ ХШ V (35)'!C12+'[1]МШ № 5 V (34)'!C12+'[1]МШ № 4 V (33)'!C12+'[1]мш № 3 V (32)'!C12+'[1]Бердичівська МШ  V (31)'!C12+'[1]ЖТ № 1 МШ V (30)'!C12+'[1]Новоград -вол V (29)'!C12+'[1]Малинська ШМ V (28)'!C12+'[1]Коростень ШМ  V (27)'!C12+'[1]Любарська ШМ V (26)'!C12+'[1]Чуднівська ШМ V (25)'!C12+'[1]Пулинська ШМ V (24)'!C12+'[1]Романівська V (23)'!C12+'[1]Іршанська V (22)'!C12+'[1]Баранівська ШМ  (21)'!C12+'[1]Андрушівська ШМ V (20)'!C12+'[1]Високопічська ШМ V (19)'!C12+'[1]Сінгурівська МШ V (18)'!C12+'[1]Словечанська МШ V (17)'!C12+'[1]Грозинська МШ V (16)'!C12+'[1]Барашівська V (15)'!C12+'[1]Новогуйвинська МШ V (14)'!C12+'[1]Новоборівська МШ V (13)'!C12+'[1]Черняхівська МШ V (12)'!C12+'[1]Ружинська МШ V (11)'!C12+'[1]Радомишельська V (10)'!C12+'[1]Попільнянська V (9)'!C12+'[1]Олевська V (8)'!C12+'[1]Овруцька МШ V (7)'!C12+'[1]Першотравнева V (6)'!C12+'[1]Лугинська V (5)'!C12+'[1]Коростишівська V (4)'!C12+'[1]Ємільчинська РОЗДІЛ V (3)'!C12+'[1]Брусилів  V (2)'!C12</f>
        <v>0</v>
      </c>
      <c r="D12" s="46">
        <f>'[1]Хорошівська Розділ V (4)'!D12+'[1]МШ№2 V (3)'!D12+'[1]Овруцька ХШ V (2)'!D12+'[1]Миропільська ШМ V (41)'!D12+'[1]Бердичівська ХШ V (31)'!D12+'[1]Коростишівська ХШ V (40)'!D12+'[1]ЖТ ХШ V (35)'!D12+'[1]МШ № 5 V (34)'!D12+'[1]МШ № 4 V (33)'!D12+'[1]мш № 3 V (32)'!D12+'[1]Бердичівська МШ  V (31)'!D12+'[1]ЖТ № 1 МШ V (30)'!D12+'[1]Новоград -вол V (29)'!D12+'[1]Малинська ШМ V (28)'!D12+'[1]Коростень ШМ  V (27)'!D12+'[1]Любарська ШМ V (26)'!D12+'[1]Чуднівська ШМ V (25)'!D12+'[1]Пулинська ШМ V (24)'!D12+'[1]Романівська V (23)'!D12+'[1]Іршанська V (22)'!D12+'[1]Баранівська ШМ  (21)'!D12+'[1]Андрушівська ШМ V (20)'!D12+'[1]Високопічська ШМ V (19)'!D12+'[1]Сінгурівська МШ V (18)'!D12+'[1]Словечанська МШ V (17)'!D12+'[1]Грозинська МШ V (16)'!D12+'[1]Барашівська V (15)'!D12+'[1]Новогуйвинська МШ V (14)'!D12+'[1]Новоборівська МШ V (13)'!D12+'[1]Черняхівська МШ V (12)'!D12+'[1]Ружинська МШ V (11)'!D12+'[1]Радомишельська V (10)'!D12+'[1]Попільнянська V (9)'!D12+'[1]Олевська V (8)'!D12+'[1]Овруцька МШ V (7)'!D12+'[1]Першотравнева V (6)'!D12+'[1]Лугинська V (5)'!D12+'[1]Коростишівська V (4)'!D12+'[1]Ємільчинська РОЗДІЛ V (3)'!D12+'[1]Брусилів  V (2)'!D12</f>
        <v>0</v>
      </c>
      <c r="E12" s="46">
        <f>'[1]Хорошівська Розділ V (4)'!E12+'[1]МШ№2 V (3)'!E12+'[1]Овруцька ХШ V (2)'!E12+'[1]Миропільська ШМ V (41)'!E12+'[1]Бердичівська ХШ V (31)'!E12+'[1]Коростишівська ХШ V (40)'!E12+'[1]ЖТ ХШ V (35)'!E12+'[1]МШ № 5 V (34)'!E12+'[1]МШ № 4 V (33)'!E12+'[1]мш № 3 V (32)'!E12+'[1]Бердичівська МШ  V (31)'!E12+'[1]ЖТ № 1 МШ V (30)'!E12+'[1]Новоград -вол V (29)'!E12+'[1]Малинська ШМ V (28)'!E12+'[1]Коростень ШМ  V (27)'!E12+'[1]Любарська ШМ V (26)'!E12+'[1]Чуднівська ШМ V (25)'!E12+'[1]Пулинська ШМ V (24)'!E12+'[1]Романівська V (23)'!E12+'[1]Іршанська V (22)'!E12+'[1]Баранівська ШМ  (21)'!E12+'[1]Андрушівська ШМ V (20)'!E12+'[1]Високопічська ШМ V (19)'!E12+'[1]Сінгурівська МШ V (18)'!E12+'[1]Словечанська МШ V (17)'!E12+'[1]Грозинська МШ V (16)'!E12+'[1]Барашівська V (15)'!E12+'[1]Новогуйвинська МШ V (14)'!E12+'[1]Новоборівська МШ V (13)'!E12+'[1]Черняхівська МШ V (12)'!E12+'[1]Ружинська МШ V (11)'!E12+'[1]Радомишельська V (10)'!E12+'[1]Попільнянська V (9)'!E12+'[1]Олевська V (8)'!E12+'[1]Овруцька МШ V (7)'!E12+'[1]Першотравнева V (6)'!E12+'[1]Лугинська V (5)'!E12+'[1]Коростишівська V (4)'!E12+'[1]Ємільчинська РОЗДІЛ V (3)'!E12+'[1]Брусилів  V (2)'!E12</f>
        <v>0</v>
      </c>
      <c r="F12" s="46">
        <f>'[1]Хорошівська Розділ V (4)'!F12+'[1]МШ№2 V (3)'!F12+'[1]Овруцька ХШ V (2)'!F12+'[1]Миропільська ШМ V (41)'!F12+'[1]Бердичівська ХШ V (31)'!F12+'[1]Коростишівська ХШ V (40)'!F12+'[1]ЖТ ХШ V (35)'!F12+'[1]МШ № 5 V (34)'!F12+'[1]МШ № 4 V (33)'!F12+'[1]мш № 3 V (32)'!F12+'[1]Бердичівська МШ  V (31)'!F12+'[1]ЖТ № 1 МШ V (30)'!F12+'[1]Новоград -вол V (29)'!F12+'[1]Малинська ШМ V (28)'!F12+'[1]Коростень ШМ  V (27)'!F12+'[1]Любарська ШМ V (26)'!F12+'[1]Чуднівська ШМ V (25)'!F12+'[1]Пулинська ШМ V (24)'!F12+'[1]Романівська V (23)'!F12+'[1]Іршанська V (22)'!F12+'[1]Баранівська ШМ  (21)'!F12+'[1]Андрушівська ШМ V (20)'!F12+'[1]Високопічська ШМ V (19)'!F12+'[1]Сінгурівська МШ V (18)'!F12+'[1]Словечанська МШ V (17)'!F12+'[1]Грозинська МШ V (16)'!F12+'[1]Барашівська V (15)'!F12+'[1]Новогуйвинська МШ V (14)'!F12+'[1]Новоборівська МШ V (13)'!F12+'[1]Черняхівська МШ V (12)'!F12+'[1]Ружинська МШ V (11)'!F12+'[1]Радомишельська V (10)'!F12+'[1]Попільнянська V (9)'!F12+'[1]Олевська V (8)'!F12+'[1]Овруцька МШ V (7)'!F12+'[1]Першотравнева V (6)'!F12+'[1]Лугинська V (5)'!F12+'[1]Коростишівська V (4)'!F12+'[1]Ємільчинська РОЗДІЛ V (3)'!F12+'[1]Брусилів  V (2)'!F12</f>
        <v>0</v>
      </c>
      <c r="G12" s="46">
        <f>'[1]Хорошівська Розділ V (4)'!G12+'[1]МШ№2 V (3)'!G12+'[1]Овруцька ХШ V (2)'!G12+'[1]Миропільська ШМ V (41)'!G12+'[1]Бердичівська ХШ V (31)'!G12+'[1]Коростишівська ХШ V (40)'!G12+'[1]ЖТ ХШ V (35)'!G12+'[1]МШ № 5 V (34)'!G12+'[1]МШ № 4 V (33)'!G12+'[1]мш № 3 V (32)'!G12+'[1]Бердичівська МШ  V (31)'!G12+'[1]ЖТ № 1 МШ V (30)'!G12+'[1]Новоград -вол V (29)'!G12+'[1]Малинська ШМ V (28)'!G12+'[1]Коростень ШМ  V (27)'!G12+'[1]Любарська ШМ V (26)'!G12+'[1]Чуднівська ШМ V (25)'!G12+'[1]Пулинська ШМ V (24)'!G12+'[1]Романівська V (23)'!G12+'[1]Іршанська V (22)'!G12+'[1]Баранівська ШМ  (21)'!G12+'[1]Андрушівська ШМ V (20)'!G12+'[1]Високопічська ШМ V (19)'!G12+'[1]Сінгурівська МШ V (18)'!G12+'[1]Словечанська МШ V (17)'!G12+'[1]Грозинська МШ V (16)'!G12+'[1]Барашівська V (15)'!G12+'[1]Новогуйвинська МШ V (14)'!G12+'[1]Новоборівська МШ V (13)'!G12+'[1]Черняхівська МШ V (12)'!G12+'[1]Ружинська МШ V (11)'!G12+'[1]Радомишельська V (10)'!G12+'[1]Попільнянська V (9)'!G12+'[1]Олевська V (8)'!G12+'[1]Овруцька МШ V (7)'!G12+'[1]Першотравнева V (6)'!G12+'[1]Лугинська V (5)'!G12+'[1]Коростишівська V (4)'!G12+'[1]Ємільчинська РОЗДІЛ V (3)'!G12+'[1]Брусилів  V (2)'!G12</f>
        <v>0</v>
      </c>
    </row>
    <row r="13" spans="1:7" ht="31.5" x14ac:dyDescent="0.25">
      <c r="A13" s="45" t="s">
        <v>53</v>
      </c>
      <c r="B13" s="43" t="s">
        <v>9</v>
      </c>
      <c r="C13" s="46">
        <f>'[1]Хорошівська Розділ V (4)'!C13+'[1]МШ№2 V (3)'!C13+'[1]Овруцька ХШ V (2)'!C13+'[1]Миропільська ШМ V (41)'!C13+'[1]Бердичівська ХШ V (31)'!C13+'[1]Коростишівська ХШ V (40)'!C13+'[1]ЖТ ХШ V (35)'!C13+'[1]МШ № 5 V (34)'!C13+'[1]МШ № 4 V (33)'!C13+'[1]мш № 3 V (32)'!C13+'[1]Бердичівська МШ  V (31)'!C13+'[1]ЖТ № 1 МШ V (30)'!C13+'[1]Новоград -вол V (29)'!C13+'[1]Малинська ШМ V (28)'!C13+'[1]Коростень ШМ  V (27)'!C13+'[1]Любарська ШМ V (26)'!C13+'[1]Чуднівська ШМ V (25)'!C13+'[1]Пулинська ШМ V (24)'!C13+'[1]Романівська V (23)'!C13+'[1]Іршанська V (22)'!C13+'[1]Баранівська ШМ  (21)'!C13+'[1]Андрушівська ШМ V (20)'!C13+'[1]Високопічська ШМ V (19)'!C13+'[1]Сінгурівська МШ V (18)'!C13+'[1]Словечанська МШ V (17)'!C13+'[1]Грозинська МШ V (16)'!C13+'[1]Барашівська V (15)'!C13+'[1]Новогуйвинська МШ V (14)'!C13+'[1]Новоборівська МШ V (13)'!C13+'[1]Черняхівська МШ V (12)'!C13+'[1]Ружинська МШ V (11)'!C13+'[1]Радомишельська V (10)'!C13+'[1]Попільнянська V (9)'!C13+'[1]Олевська V (8)'!C13+'[1]Овруцька МШ V (7)'!C13+'[1]Першотравнева V (6)'!C13+'[1]Лугинська V (5)'!C13+'[1]Коростишівська V (4)'!C13+'[1]Ємільчинська РОЗДІЛ V (3)'!C13+'[1]Брусилів  V (2)'!C13</f>
        <v>0</v>
      </c>
      <c r="D13" s="46">
        <f>'[1]Хорошівська Розділ V (4)'!D13+'[1]МШ№2 V (3)'!D13+'[1]Овруцька ХШ V (2)'!D13+'[1]Миропільська ШМ V (41)'!D13+'[1]Бердичівська ХШ V (31)'!D13+'[1]Коростишівська ХШ V (40)'!D13+'[1]ЖТ ХШ V (35)'!D13+'[1]МШ № 5 V (34)'!D13+'[1]МШ № 4 V (33)'!D13+'[1]мш № 3 V (32)'!D13+'[1]Бердичівська МШ  V (31)'!D13+'[1]ЖТ № 1 МШ V (30)'!D13+'[1]Новоград -вол V (29)'!D13+'[1]Малинська ШМ V (28)'!D13+'[1]Коростень ШМ  V (27)'!D13+'[1]Любарська ШМ V (26)'!D13+'[1]Чуднівська ШМ V (25)'!D13+'[1]Пулинська ШМ V (24)'!D13+'[1]Романівська V (23)'!D13+'[1]Іршанська V (22)'!D13+'[1]Баранівська ШМ  (21)'!D13+'[1]Андрушівська ШМ V (20)'!D13+'[1]Високопічська ШМ V (19)'!D13+'[1]Сінгурівська МШ V (18)'!D13+'[1]Словечанська МШ V (17)'!D13+'[1]Грозинська МШ V (16)'!D13+'[1]Барашівська V (15)'!D13+'[1]Новогуйвинська МШ V (14)'!D13+'[1]Новоборівська МШ V (13)'!D13+'[1]Черняхівська МШ V (12)'!D13+'[1]Ружинська МШ V (11)'!D13+'[1]Радомишельська V (10)'!D13+'[1]Попільнянська V (9)'!D13+'[1]Олевська V (8)'!D13+'[1]Овруцька МШ V (7)'!D13+'[1]Першотравнева V (6)'!D13+'[1]Лугинська V (5)'!D13+'[1]Коростишівська V (4)'!D13+'[1]Ємільчинська РОЗДІЛ V (3)'!D13+'[1]Брусилів  V (2)'!D13</f>
        <v>0</v>
      </c>
      <c r="E13" s="46">
        <f>'[1]Хорошівська Розділ V (4)'!E13+'[1]МШ№2 V (3)'!E13+'[1]Овруцька ХШ V (2)'!E13+'[1]Миропільська ШМ V (41)'!E13+'[1]Бердичівська ХШ V (31)'!E13+'[1]Коростишівська ХШ V (40)'!E13+'[1]ЖТ ХШ V (35)'!E13+'[1]МШ № 5 V (34)'!E13+'[1]МШ № 4 V (33)'!E13+'[1]мш № 3 V (32)'!E13+'[1]Бердичівська МШ  V (31)'!E13+'[1]ЖТ № 1 МШ V (30)'!E13+'[1]Новоград -вол V (29)'!E13+'[1]Малинська ШМ V (28)'!E13+'[1]Коростень ШМ  V (27)'!E13+'[1]Любарська ШМ V (26)'!E13+'[1]Чуднівська ШМ V (25)'!E13+'[1]Пулинська ШМ V (24)'!E13+'[1]Романівська V (23)'!E13+'[1]Іршанська V (22)'!E13+'[1]Баранівська ШМ  (21)'!E13+'[1]Андрушівська ШМ V (20)'!E13+'[1]Високопічська ШМ V (19)'!E13+'[1]Сінгурівська МШ V (18)'!E13+'[1]Словечанська МШ V (17)'!E13+'[1]Грозинська МШ V (16)'!E13+'[1]Барашівська V (15)'!E13+'[1]Новогуйвинська МШ V (14)'!E13+'[1]Новоборівська МШ V (13)'!E13+'[1]Черняхівська МШ V (12)'!E13+'[1]Ружинська МШ V (11)'!E13+'[1]Радомишельська V (10)'!E13+'[1]Попільнянська V (9)'!E13+'[1]Олевська V (8)'!E13+'[1]Овруцька МШ V (7)'!E13+'[1]Першотравнева V (6)'!E13+'[1]Лугинська V (5)'!E13+'[1]Коростишівська V (4)'!E13+'[1]Ємільчинська РОЗДІЛ V (3)'!E13+'[1]Брусилів  V (2)'!E13</f>
        <v>0</v>
      </c>
      <c r="F13" s="46">
        <f>'[1]Хорошівська Розділ V (4)'!F13+'[1]МШ№2 V (3)'!F13+'[1]Овруцька ХШ V (2)'!F13+'[1]Миропільська ШМ V (41)'!F13+'[1]Бердичівська ХШ V (31)'!F13+'[1]Коростишівська ХШ V (40)'!F13+'[1]ЖТ ХШ V (35)'!F13+'[1]МШ № 5 V (34)'!F13+'[1]МШ № 4 V (33)'!F13+'[1]мш № 3 V (32)'!F13+'[1]Бердичівська МШ  V (31)'!F13+'[1]ЖТ № 1 МШ V (30)'!F13+'[1]Новоград -вол V (29)'!F13+'[1]Малинська ШМ V (28)'!F13+'[1]Коростень ШМ  V (27)'!F13+'[1]Любарська ШМ V (26)'!F13+'[1]Чуднівська ШМ V (25)'!F13+'[1]Пулинська ШМ V (24)'!F13+'[1]Романівська V (23)'!F13+'[1]Іршанська V (22)'!F13+'[1]Баранівська ШМ  (21)'!F13+'[1]Андрушівська ШМ V (20)'!F13+'[1]Високопічська ШМ V (19)'!F13+'[1]Сінгурівська МШ V (18)'!F13+'[1]Словечанська МШ V (17)'!F13+'[1]Грозинська МШ V (16)'!F13+'[1]Барашівська V (15)'!F13+'[1]Новогуйвинська МШ V (14)'!F13+'[1]Новоборівська МШ V (13)'!F13+'[1]Черняхівська МШ V (12)'!F13+'[1]Ружинська МШ V (11)'!F13+'[1]Радомишельська V (10)'!F13+'[1]Попільнянська V (9)'!F13+'[1]Олевська V (8)'!F13+'[1]Овруцька МШ V (7)'!F13+'[1]Першотравнева V (6)'!F13+'[1]Лугинська V (5)'!F13+'[1]Коростишівська V (4)'!F13+'[1]Ємільчинська РОЗДІЛ V (3)'!F13+'[1]Брусилів  V (2)'!F13</f>
        <v>0</v>
      </c>
      <c r="G13" s="46" t="e">
        <f>'[1]Хорошівська Розділ V (4)'!G13+'[1]МШ№2 V (3)'!G13+'[1]Овруцька ХШ V (2)'!G13+'[1]Миропільська ШМ V (41)'!G13+'[1]Бердичівська ХШ V (31)'!G13+'[1]Коростишівська ХШ V (40)'!G13+'[1]ЖТ ХШ V (35)'!G13+'[1]МШ № 5 V (34)'!G13+'[1]МШ № 4 V (33)'!G13+'[1]мш № 3 V (32)'!G13+'[1]Бердичівська МШ  V (31)'!G13+'[1]ЖТ № 1 МШ V (30)'!G13+'[1]Новоград -вол V (29)'!G13+'[1]Малинська ШМ V (28)'!G13+'[1]Коростень ШМ  V (27)'!G13+'[1]Любарська ШМ V (26)'!G13+'[1]Чуднівська ШМ V (25)'!G13+'[1]Пулинська ШМ V (24)'!G13+'[1]Романівська V (23)'!G13+'[1]Іршанська V (22)'!G13+'[1]Баранівська ШМ  (21)'!G13+'[1]Андрушівська ШМ V (20)'!G13+'[1]Високопічська ШМ V (19)'!G13+'[1]Сінгурівська МШ V (18)'!G13+'[1]Словечанська МШ V (17)'!G13+'[1]Грозинська МШ V (16)'!G13+'[1]Барашівська V (15)'!G13+'[1]Новогуйвинська МШ V (14)'!G13+'[1]Новоборівська МШ V (13)'!G13+'[1]Черняхівська МШ V (12)'!G13+'[1]Ружинська МШ V (11)'!G13+'[1]Радомишельська V (10)'!G13+'[1]Попільнянська V (9)'!G13+'[1]Олевська V (8)'!G13+'[1]Овруцька МШ V (7)'!G13+'[1]Першотравнева V (6)'!G13+'[1]Лугинська V (5)'!G13+'[1]Коростишівська V (4)'!G13+'[1]Ємільчинська РОЗДІЛ V (3)'!G13+'[1]Брусилів  V (2)'!G13</f>
        <v>#REF!</v>
      </c>
    </row>
    <row r="14" spans="1:7" ht="18.75" x14ac:dyDescent="0.25">
      <c r="A14" s="44" t="s">
        <v>46</v>
      </c>
      <c r="B14" s="53" t="s">
        <v>8</v>
      </c>
      <c r="C14" s="46">
        <f>'[1]Хорошівська Розділ V (4)'!C14+'[1]МШ№2 V (3)'!C14+'[1]Овруцька ХШ V (2)'!C14+'[1]Миропільська ШМ V (41)'!C14+'[1]Бердичівська ХШ V (31)'!C14+'[1]Коростишівська ХШ V (40)'!C14+'[1]ЖТ ХШ V (35)'!C14+'[1]МШ № 5 V (34)'!C14+'[1]МШ № 4 V (33)'!C14+'[1]мш № 3 V (32)'!C14+'[1]Бердичівська МШ  V (31)'!C14+'[1]ЖТ № 1 МШ V (30)'!C14+'[1]Новоград -вол V (29)'!C14+'[1]Малинська ШМ V (28)'!C14+'[1]Коростень ШМ  V (27)'!C14+'[1]Любарська ШМ V (26)'!C14+'[1]Чуднівська ШМ V (25)'!C14+'[1]Пулинська ШМ V (24)'!C14+'[1]Романівська V (23)'!C14+'[1]Іршанська V (22)'!C14+'[1]Баранівська ШМ  (21)'!C14+'[1]Андрушівська ШМ V (20)'!C14+'[1]Високопічська ШМ V (19)'!C14+'[1]Сінгурівська МШ V (18)'!C14+'[1]Словечанська МШ V (17)'!C14+'[1]Грозинська МШ V (16)'!C14+'[1]Барашівська V (15)'!C14+'[1]Новогуйвинська МШ V (14)'!C14+'[1]Новоборівська МШ V (13)'!C14+'[1]Черняхівська МШ V (12)'!C14+'[1]Ружинська МШ V (11)'!C14+'[1]Радомишельська V (10)'!C14+'[1]Попільнянська V (9)'!C14+'[1]Олевська V (8)'!C14+'[1]Овруцька МШ V (7)'!C14+'[1]Першотравнева V (6)'!C14+'[1]Лугинська V (5)'!C14+'[1]Коростишівська V (4)'!C14+'[1]Ємільчинська РОЗДІЛ V (3)'!C14+'[1]Брусилів  V (2)'!C14</f>
        <v>0</v>
      </c>
      <c r="D14" s="46">
        <f>'[1]Хорошівська Розділ V (4)'!D14+'[1]МШ№2 V (3)'!D14+'[1]Овруцька ХШ V (2)'!D14+'[1]Миропільська ШМ V (41)'!D14+'[1]Бердичівська ХШ V (31)'!D14+'[1]Коростишівська ХШ V (40)'!D14+'[1]ЖТ ХШ V (35)'!D14+'[1]МШ № 5 V (34)'!D14+'[1]МШ № 4 V (33)'!D14+'[1]мш № 3 V (32)'!D14+'[1]Бердичівська МШ  V (31)'!D14+'[1]ЖТ № 1 МШ V (30)'!D14+'[1]Новоград -вол V (29)'!D14+'[1]Малинська ШМ V (28)'!D14+'[1]Коростень ШМ  V (27)'!D14+'[1]Любарська ШМ V (26)'!D14+'[1]Чуднівська ШМ V (25)'!D14+'[1]Пулинська ШМ V (24)'!D14+'[1]Романівська V (23)'!D14+'[1]Іршанська V (22)'!D14+'[1]Баранівська ШМ  (21)'!D14+'[1]Андрушівська ШМ V (20)'!D14+'[1]Високопічська ШМ V (19)'!D14+'[1]Сінгурівська МШ V (18)'!D14+'[1]Словечанська МШ V (17)'!D14+'[1]Грозинська МШ V (16)'!D14+'[1]Барашівська V (15)'!D14+'[1]Новогуйвинська МШ V (14)'!D14+'[1]Новоборівська МШ V (13)'!D14+'[1]Черняхівська МШ V (12)'!D14+'[1]Ружинська МШ V (11)'!D14+'[1]Радомишельська V (10)'!D14+'[1]Попільнянська V (9)'!D14+'[1]Олевська V (8)'!D14+'[1]Овруцька МШ V (7)'!D14+'[1]Першотравнева V (6)'!D14+'[1]Лугинська V (5)'!D14+'[1]Коростишівська V (4)'!D14+'[1]Ємільчинська РОЗДІЛ V (3)'!D14+'[1]Брусилів  V (2)'!D14</f>
        <v>0</v>
      </c>
      <c r="E14" s="46">
        <f>'[1]Хорошівська Розділ V (4)'!E14+'[1]МШ№2 V (3)'!E14+'[1]Овруцька ХШ V (2)'!E14+'[1]Миропільська ШМ V (41)'!E14+'[1]Бердичівська ХШ V (31)'!E14+'[1]Коростишівська ХШ V (40)'!E14+'[1]ЖТ ХШ V (35)'!E14+'[1]МШ № 5 V (34)'!E14+'[1]МШ № 4 V (33)'!E14+'[1]мш № 3 V (32)'!E14+'[1]Бердичівська МШ  V (31)'!E14+'[1]ЖТ № 1 МШ V (30)'!E14+'[1]Новоград -вол V (29)'!E14+'[1]Малинська ШМ V (28)'!E14+'[1]Коростень ШМ  V (27)'!E14+'[1]Любарська ШМ V (26)'!E14+'[1]Чуднівська ШМ V (25)'!E14+'[1]Пулинська ШМ V (24)'!E14+'[1]Романівська V (23)'!E14+'[1]Іршанська V (22)'!E14+'[1]Баранівська ШМ  (21)'!E14+'[1]Андрушівська ШМ V (20)'!E14+'[1]Високопічська ШМ V (19)'!E14+'[1]Сінгурівська МШ V (18)'!E14+'[1]Словечанська МШ V (17)'!E14+'[1]Грозинська МШ V (16)'!E14+'[1]Барашівська V (15)'!E14+'[1]Новогуйвинська МШ V (14)'!E14+'[1]Новоборівська МШ V (13)'!E14+'[1]Черняхівська МШ V (12)'!E14+'[1]Ружинська МШ V (11)'!E14+'[1]Радомишельська V (10)'!E14+'[1]Попільнянська V (9)'!E14+'[1]Олевська V (8)'!E14+'[1]Овруцька МШ V (7)'!E14+'[1]Першотравнева V (6)'!E14+'[1]Лугинська V (5)'!E14+'[1]Коростишівська V (4)'!E14+'[1]Ємільчинська РОЗДІЛ V (3)'!E14+'[1]Брусилів  V (2)'!E14</f>
        <v>0</v>
      </c>
      <c r="F14" s="46">
        <f>'[1]Хорошівська Розділ V (4)'!F14+'[1]МШ№2 V (3)'!F14+'[1]Овруцька ХШ V (2)'!F14+'[1]Миропільська ШМ V (41)'!F14+'[1]Бердичівська ХШ V (31)'!F14+'[1]Коростишівська ХШ V (40)'!F14+'[1]ЖТ ХШ V (35)'!F14+'[1]МШ № 5 V (34)'!F14+'[1]МШ № 4 V (33)'!F14+'[1]мш № 3 V (32)'!F14+'[1]Бердичівська МШ  V (31)'!F14+'[1]ЖТ № 1 МШ V (30)'!F14+'[1]Новоград -вол V (29)'!F14+'[1]Малинська ШМ V (28)'!F14+'[1]Коростень ШМ  V (27)'!F14+'[1]Любарська ШМ V (26)'!F14+'[1]Чуднівська ШМ V (25)'!F14+'[1]Пулинська ШМ V (24)'!F14+'[1]Романівська V (23)'!F14+'[1]Іршанська V (22)'!F14+'[1]Баранівська ШМ  (21)'!F14+'[1]Андрушівська ШМ V (20)'!F14+'[1]Високопічська ШМ V (19)'!F14+'[1]Сінгурівська МШ V (18)'!F14+'[1]Словечанська МШ V (17)'!F14+'[1]Грозинська МШ V (16)'!F14+'[1]Барашівська V (15)'!F14+'[1]Новогуйвинська МШ V (14)'!F14+'[1]Новоборівська МШ V (13)'!F14+'[1]Черняхівська МШ V (12)'!F14+'[1]Ружинська МШ V (11)'!F14+'[1]Радомишельська V (10)'!F14+'[1]Попільнянська V (9)'!F14+'[1]Олевська V (8)'!F14+'[1]Овруцька МШ V (7)'!F14+'[1]Першотравнева V (6)'!F14+'[1]Лугинська V (5)'!F14+'[1]Коростишівська V (4)'!F14+'[1]Ємільчинська РОЗДІЛ V (3)'!F14+'[1]Брусилів  V (2)'!F14</f>
        <v>0</v>
      </c>
      <c r="G14" s="46" t="e">
        <f>'[1]Хорошівська Розділ V (4)'!G14+'[1]МШ№2 V (3)'!G14+'[1]Овруцька ХШ V (2)'!G14+'[1]Миропільська ШМ V (41)'!G14+'[1]Бердичівська ХШ V (31)'!G14+'[1]Коростишівська ХШ V (40)'!G14+'[1]ЖТ ХШ V (35)'!G14+'[1]МШ № 5 V (34)'!G14+'[1]МШ № 4 V (33)'!G14+'[1]мш № 3 V (32)'!G14+'[1]Бердичівська МШ  V (31)'!G14+'[1]ЖТ № 1 МШ V (30)'!G14+'[1]Новоград -вол V (29)'!G14+'[1]Малинська ШМ V (28)'!G14+'[1]Коростень ШМ  V (27)'!G14+'[1]Любарська ШМ V (26)'!G14+'[1]Чуднівська ШМ V (25)'!G14+'[1]Пулинська ШМ V (24)'!G14+'[1]Романівська V (23)'!G14+'[1]Іршанська V (22)'!G14+'[1]Баранівська ШМ  (21)'!G14+'[1]Андрушівська ШМ V (20)'!G14+'[1]Високопічська ШМ V (19)'!G14+'[1]Сінгурівська МШ V (18)'!G14+'[1]Словечанська МШ V (17)'!G14+'[1]Грозинська МШ V (16)'!G14+'[1]Барашівська V (15)'!G14+'[1]Новогуйвинська МШ V (14)'!G14+'[1]Новоборівська МШ V (13)'!G14+'[1]Черняхівська МШ V (12)'!G14+'[1]Ружинська МШ V (11)'!G14+'[1]Радомишельська V (10)'!G14+'[1]Попільнянська V (9)'!G14+'[1]Олевська V (8)'!G14+'[1]Овруцька МШ V (7)'!G14+'[1]Першотравнева V (6)'!G14+'[1]Лугинська V (5)'!G14+'[1]Коростишівська V (4)'!G14+'[1]Ємільчинська РОЗДІЛ V (3)'!G14+'[1]Брусилів  V (2)'!G14</f>
        <v>#REF!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>'[1]Хорошівська Розділ V (4)'!C15+'[1]МШ№2 V (3)'!C15+'[1]Овруцька ХШ V (2)'!C15+'[1]Миропільська ШМ V (41)'!C15+'[1]Бердичівська ХШ V (31)'!C15+'[1]Коростишівська ХШ V (40)'!C15+'[1]ЖТ ХШ V (35)'!C15+'[1]МШ № 5 V (34)'!C15+'[1]МШ № 4 V (33)'!C15+'[1]мш № 3 V (32)'!C15+'[1]Бердичівська МШ  V (31)'!C15+'[1]ЖТ № 1 МШ V (30)'!C15+'[1]Новоград -вол V (29)'!C15+'[1]Малинська ШМ V (28)'!C15+'[1]Коростень ШМ  V (27)'!C15+'[1]Любарська ШМ V (26)'!C15+'[1]Чуднівська ШМ V (25)'!C15+'[1]Пулинська ШМ V (24)'!C15+'[1]Романівська V (23)'!C15+'[1]Іршанська V (22)'!C15+'[1]Баранівська ШМ  (21)'!C15+'[1]Андрушівська ШМ V (20)'!C15+'[1]Високопічська ШМ V (19)'!C15+'[1]Сінгурівська МШ V (18)'!C15+'[1]Словечанська МШ V (17)'!C15+'[1]Грозинська МШ V (16)'!C15+'[1]Барашівська V (15)'!C15+'[1]Новогуйвинська МШ V (14)'!C15+'[1]Новоборівська МШ V (13)'!C15+'[1]Черняхівська МШ V (12)'!C15+'[1]Ружинська МШ V (11)'!C15+'[1]Радомишельська V (10)'!C15+'[1]Попільнянська V (9)'!C15+'[1]Олевська V (8)'!C15+'[1]Овруцька МШ V (7)'!C15+'[1]Першотравнева V (6)'!C15+'[1]Лугинська V (5)'!C15+'[1]Коростишівська V (4)'!C15+'[1]Ємільчинська РОЗДІЛ V (3)'!C15+'[1]Брусилів  V (2)'!C15</f>
        <v>4240.3</v>
      </c>
      <c r="D15" s="46">
        <f>'[1]Хорошівська Розділ V (4)'!D15+'[1]МШ№2 V (3)'!D15+'[1]Овруцька ХШ V (2)'!D15+'[1]Миропільська ШМ V (41)'!D15+'[1]Бердичівська ХШ V (31)'!D15+'[1]Коростишівська ХШ V (40)'!D15+'[1]ЖТ ХШ V (35)'!D15+'[1]МШ № 5 V (34)'!D15+'[1]МШ № 4 V (33)'!D15+'[1]мш № 3 V (32)'!D15+'[1]Бердичівська МШ  V (31)'!D15+'[1]ЖТ № 1 МШ V (30)'!D15+'[1]Новоград -вол V (29)'!D15+'[1]Малинська ШМ V (28)'!D15+'[1]Коростень ШМ  V (27)'!D15+'[1]Любарська ШМ V (26)'!D15+'[1]Чуднівська ШМ V (25)'!D15+'[1]Пулинська ШМ V (24)'!D15+'[1]Романівська V (23)'!D15+'[1]Іршанська V (22)'!D15+'[1]Баранівська ШМ  (21)'!D15+'[1]Андрушівська ШМ V (20)'!D15+'[1]Високопічська ШМ V (19)'!D15+'[1]Сінгурівська МШ V (18)'!D15+'[1]Словечанська МШ V (17)'!D15+'[1]Грозинська МШ V (16)'!D15+'[1]Барашівська V (15)'!D15+'[1]Новогуйвинська МШ V (14)'!D15+'[1]Новоборівська МШ V (13)'!D15+'[1]Черняхівська МШ V (12)'!D15+'[1]Ружинська МШ V (11)'!D15+'[1]Радомишельська V (10)'!D15+'[1]Попільнянська V (9)'!D15+'[1]Олевська V (8)'!D15+'[1]Овруцька МШ V (7)'!D15+'[1]Першотравнева V (6)'!D15+'[1]Лугинська V (5)'!D15+'[1]Коростишівська V (4)'!D15+'[1]Ємільчинська РОЗДІЛ V (3)'!D15+'[1]Брусилів  V (2)'!D15</f>
        <v>3577.2</v>
      </c>
      <c r="E15" s="46">
        <f>'[1]Хорошівська Розділ V (4)'!E15+'[1]МШ№2 V (3)'!E15+'[1]Овруцька ХШ V (2)'!E15+'[1]Миропільська ШМ V (41)'!E15+'[1]Бердичівська ХШ V (31)'!E15+'[1]Коростишівська ХШ V (40)'!E15+'[1]ЖТ ХШ V (35)'!E15+'[1]МШ № 5 V (34)'!E15+'[1]МШ № 4 V (33)'!E15+'[1]мш № 3 V (32)'!E15+'[1]Бердичівська МШ  V (31)'!E15+'[1]ЖТ № 1 МШ V (30)'!E15+'[1]Новоград -вол V (29)'!E15+'[1]Малинська ШМ V (28)'!E15+'[1]Коростень ШМ  V (27)'!E15+'[1]Любарська ШМ V (26)'!E15+'[1]Чуднівська ШМ V (25)'!E15+'[1]Пулинська ШМ V (24)'!E15+'[1]Романівська V (23)'!E15+'[1]Іршанська V (22)'!E15+'[1]Баранівська ШМ  (21)'!E15+'[1]Андрушівська ШМ V (20)'!E15+'[1]Високопічська ШМ V (19)'!E15+'[1]Сінгурівська МШ V (18)'!E15+'[1]Словечанська МШ V (17)'!E15+'[1]Грозинська МШ V (16)'!E15+'[1]Барашівська V (15)'!E15+'[1]Новогуйвинська МШ V (14)'!E15+'[1]Новоборівська МШ V (13)'!E15+'[1]Черняхівська МШ V (12)'!E15+'[1]Ружинська МШ V (11)'!E15+'[1]Радомишельська V (10)'!E15+'[1]Попільнянська V (9)'!E15+'[1]Олевська V (8)'!E15+'[1]Овруцька МШ V (7)'!E15+'[1]Першотравнева V (6)'!E15+'[1]Лугинська V (5)'!E15+'[1]Коростишівська V (4)'!E15+'[1]Ємільчинська РОЗДІЛ V (3)'!E15+'[1]Брусилів  V (2)'!E15</f>
        <v>186.5</v>
      </c>
      <c r="F15" s="46">
        <f>'[1]Хорошівська Розділ V (4)'!F15+'[1]МШ№2 V (3)'!F15+'[1]Овруцька ХШ V (2)'!F15+'[1]Миропільська ШМ V (41)'!F15+'[1]Бердичівська ХШ V (31)'!F15+'[1]Коростишівська ХШ V (40)'!F15+'[1]ЖТ ХШ V (35)'!F15+'[1]МШ № 5 V (34)'!F15+'[1]МШ № 4 V (33)'!F15+'[1]мш № 3 V (32)'!F15+'[1]Бердичівська МШ  V (31)'!F15+'[1]ЖТ № 1 МШ V (30)'!F15+'[1]Новоград -вол V (29)'!F15+'[1]Малинська ШМ V (28)'!F15+'[1]Коростень ШМ  V (27)'!F15+'[1]Любарська ШМ V (26)'!F15+'[1]Чуднівська ШМ V (25)'!F15+'[1]Пулинська ШМ V (24)'!F15+'[1]Романівська V (23)'!F15+'[1]Іршанська V (22)'!F15+'[1]Баранівська ШМ  (21)'!F15+'[1]Андрушівська ШМ V (20)'!F15+'[1]Високопічська ШМ V (19)'!F15+'[1]Сінгурівська МШ V (18)'!F15+'[1]Словечанська МШ V (17)'!F15+'[1]Грозинська МШ V (16)'!F15+'[1]Барашівська V (15)'!F15+'[1]Новогуйвинська МШ V (14)'!F15+'[1]Новоборівська МШ V (13)'!F15+'[1]Черняхівська МШ V (12)'!F15+'[1]Ружинська МШ V (11)'!F15+'[1]Радомишельська V (10)'!F15+'[1]Попільнянська V (9)'!F15+'[1]Олевська V (8)'!F15+'[1]Овруцька МШ V (7)'!F15+'[1]Першотравнева V (6)'!F15+'[1]Лугинська V (5)'!F15+'[1]Коростишівська V (4)'!F15+'[1]Ємільчинська РОЗДІЛ V (3)'!F15+'[1]Брусилів  V (2)'!F15</f>
        <v>476.6</v>
      </c>
      <c r="G15" s="46">
        <f>'[1]Хорошівська Розділ V (4)'!G15+'[1]МШ№2 V (3)'!G15+'[1]Овруцька ХШ V (2)'!G15+'[1]Миропільська ШМ V (41)'!G15+'[1]Бердичівська ХШ V (31)'!G15+'[1]Коростишівська ХШ V (40)'!G15+'[1]ЖТ ХШ V (35)'!G15+'[1]МШ № 5 V (34)'!G15+'[1]МШ № 4 V (33)'!G15+'[1]мш № 3 V (32)'!G15+'[1]Бердичівська МШ  V (31)'!G15+'[1]ЖТ № 1 МШ V (30)'!G15+'[1]Новоград -вол V (29)'!G15+'[1]Малинська ШМ V (28)'!G15+'[1]Коростень ШМ  V (27)'!G15+'[1]Любарська ШМ V (26)'!G15+'[1]Чуднівська ШМ V (25)'!G15+'[1]Пулинська ШМ V (24)'!G15+'[1]Романівська V (23)'!G15+'[1]Іршанська V (22)'!G15+'[1]Баранівська ШМ  (21)'!G15+'[1]Андрушівська ШМ V (20)'!G15+'[1]Високопічська ШМ V (19)'!G15+'[1]Сінгурівська МШ V (18)'!G15+'[1]Словечанська МШ V (17)'!G15+'[1]Грозинська МШ V (16)'!G15+'[1]Барашівська V (15)'!G15+'[1]Новогуйвинська МШ V (14)'!G15+'[1]Новоборівська МШ V (13)'!G15+'[1]Черняхівська МШ V (12)'!G15+'[1]Ружинська МШ V (11)'!G15+'[1]Радомишельська V (10)'!G15+'[1]Попільнянська V (9)'!G15+'[1]Олевська V (8)'!G15+'[1]Овруцька МШ V (7)'!G15+'[1]Першотравнева V (6)'!G15+'[1]Лугинська V (5)'!G15+'[1]Коростишівська V (4)'!G15+'[1]Ємільчинська РОЗДІЛ V (3)'!G15+'[1]Брусилів  V (2)'!G15</f>
        <v>4717.2</v>
      </c>
    </row>
    <row r="16" spans="1:7" ht="31.5" x14ac:dyDescent="0.25">
      <c r="A16" s="45" t="s">
        <v>54</v>
      </c>
      <c r="B16" s="43" t="s">
        <v>24</v>
      </c>
      <c r="C16" s="46">
        <f>'[1]Хорошівська Розділ V (4)'!C16+'[1]МШ№2 V (3)'!C16+'[1]Овруцька ХШ V (2)'!C16+'[1]Миропільська ШМ V (41)'!C16+'[1]Бердичівська ХШ V (31)'!C16+'[1]Коростишівська ХШ V (40)'!C16+'[1]ЖТ ХШ V (35)'!C16+'[1]МШ № 5 V (34)'!C16+'[1]МШ № 4 V (33)'!C16+'[1]мш № 3 V (32)'!C16+'[1]Бердичівська МШ  V (31)'!C16+'[1]ЖТ № 1 МШ V (30)'!C16+'[1]Новоград -вол V (29)'!C16+'[1]Малинська ШМ V (28)'!C16+'[1]Коростень ШМ  V (27)'!C16+'[1]Любарська ШМ V (26)'!C16+'[1]Чуднівська ШМ V (25)'!C16+'[1]Пулинська ШМ V (24)'!C16+'[1]Романівська V (23)'!C16+'[1]Іршанська V (22)'!C16+'[1]Баранівська ШМ  (21)'!C16+'[1]Андрушівська ШМ V (20)'!C16+'[1]Високопічська ШМ V (19)'!C16+'[1]Сінгурівська МШ V (18)'!C16+'[1]Словечанська МШ V (17)'!C16+'[1]Грозинська МШ V (16)'!C16+'[1]Барашівська V (15)'!C16+'[1]Новогуйвинська МШ V (14)'!C16+'[1]Новоборівська МШ V (13)'!C16+'[1]Черняхівська МШ V (12)'!C16+'[1]Ружинська МШ V (11)'!C16+'[1]Радомишельська V (10)'!C16+'[1]Попільнянська V (9)'!C16+'[1]Олевська V (8)'!C16+'[1]Овруцька МШ V (7)'!C16+'[1]Першотравнева V (6)'!C16+'[1]Лугинська V (5)'!C16+'[1]Коростишівська V (4)'!C16+'[1]Ємільчинська РОЗДІЛ V (3)'!C16+'[1]Брусилів  V (2)'!C16</f>
        <v>4778.7</v>
      </c>
      <c r="D16" s="46">
        <f>'[1]Хорошівська Розділ V (4)'!D16+'[1]МШ№2 V (3)'!D16+'[1]Овруцька ХШ V (2)'!D16+'[1]Миропільська ШМ V (41)'!D16+'[1]Бердичівська ХШ V (31)'!D16+'[1]Коростишівська ХШ V (40)'!D16+'[1]ЖТ ХШ V (35)'!D16+'[1]МШ № 5 V (34)'!D16+'[1]МШ № 4 V (33)'!D16+'[1]мш № 3 V (32)'!D16+'[1]Бердичівська МШ  V (31)'!D16+'[1]ЖТ № 1 МШ V (30)'!D16+'[1]Новоград -вол V (29)'!D16+'[1]Малинська ШМ V (28)'!D16+'[1]Коростень ШМ  V (27)'!D16+'[1]Любарська ШМ V (26)'!D16+'[1]Чуднівська ШМ V (25)'!D16+'[1]Пулинська ШМ V (24)'!D16+'[1]Романівська V (23)'!D16+'[1]Іршанська V (22)'!D16+'[1]Баранівська ШМ  (21)'!D16+'[1]Андрушівська ШМ V (20)'!D16+'[1]Високопічська ШМ V (19)'!D16+'[1]Сінгурівська МШ V (18)'!D16+'[1]Словечанська МШ V (17)'!D16+'[1]Грозинська МШ V (16)'!D16+'[1]Барашівська V (15)'!D16+'[1]Новогуйвинська МШ V (14)'!D16+'[1]Новоборівська МШ V (13)'!D16+'[1]Черняхівська МШ V (12)'!D16+'[1]Ружинська МШ V (11)'!D16+'[1]Радомишельська V (10)'!D16+'[1]Попільнянська V (9)'!D16+'[1]Олевська V (8)'!D16+'[1]Овруцька МШ V (7)'!D16+'[1]Першотравнева V (6)'!D16+'[1]Лугинська V (5)'!D16+'[1]Коростишівська V (4)'!D16+'[1]Ємільчинська РОЗДІЛ V (3)'!D16+'[1]Брусилів  V (2)'!D16</f>
        <v>4115.6000000000004</v>
      </c>
      <c r="E16" s="46">
        <f>'[1]Хорошівська Розділ V (4)'!E16+'[1]МШ№2 V (3)'!E16+'[1]Овруцька ХШ V (2)'!E16+'[1]Миропільська ШМ V (41)'!E16+'[1]Бердичівська ХШ V (31)'!E16+'[1]Коростишівська ХШ V (40)'!E16+'[1]ЖТ ХШ V (35)'!E16+'[1]МШ № 5 V (34)'!E16+'[1]МШ № 4 V (33)'!E16+'[1]мш № 3 V (32)'!E16+'[1]Бердичівська МШ  V (31)'!E16+'[1]ЖТ № 1 МШ V (30)'!E16+'[1]Новоград -вол V (29)'!E16+'[1]Малинська ШМ V (28)'!E16+'[1]Коростень ШМ  V (27)'!E16+'[1]Любарська ШМ V (26)'!E16+'[1]Чуднівська ШМ V (25)'!E16+'[1]Пулинська ШМ V (24)'!E16+'[1]Романівська V (23)'!E16+'[1]Іршанська V (22)'!E16+'[1]Баранівська ШМ  (21)'!E16+'[1]Андрушівська ШМ V (20)'!E16+'[1]Високопічська ШМ V (19)'!E16+'[1]Сінгурівська МШ V (18)'!E16+'[1]Словечанська МШ V (17)'!E16+'[1]Грозинська МШ V (16)'!E16+'[1]Барашівська V (15)'!E16+'[1]Новогуйвинська МШ V (14)'!E16+'[1]Новоборівська МШ V (13)'!E16+'[1]Черняхівська МШ V (12)'!E16+'[1]Ружинська МШ V (11)'!E16+'[1]Радомишельська V (10)'!E16+'[1]Попільнянська V (9)'!E16+'[1]Олевська V (8)'!E16+'[1]Овруцька МШ V (7)'!E16+'[1]Першотравнева V (6)'!E16+'[1]Лугинська V (5)'!E16+'[1]Коростишівська V (4)'!E16+'[1]Ємільчинська РОЗДІЛ V (3)'!E16+'[1]Брусилів  V (2)'!E16</f>
        <v>186.5</v>
      </c>
      <c r="F16" s="46">
        <f>'[1]Хорошівська Розділ V (4)'!F16+'[1]МШ№2 V (3)'!F16+'[1]Овруцька ХШ V (2)'!F16+'[1]Миропільська ШМ V (41)'!F16+'[1]Бердичівська ХШ V (31)'!F16+'[1]Коростишівська ХШ V (40)'!F16+'[1]ЖТ ХШ V (35)'!F16+'[1]МШ № 5 V (34)'!F16+'[1]МШ № 4 V (33)'!F16+'[1]мш № 3 V (32)'!F16+'[1]Бердичівська МШ  V (31)'!F16+'[1]ЖТ № 1 МШ V (30)'!F16+'[1]Новоград -вол V (29)'!F16+'[1]Малинська ШМ V (28)'!F16+'[1]Коростень ШМ  V (27)'!F16+'[1]Любарська ШМ V (26)'!F16+'[1]Чуднівська ШМ V (25)'!F16+'[1]Пулинська ШМ V (24)'!F16+'[1]Романівська V (23)'!F16+'[1]Іршанська V (22)'!F16+'[1]Баранівська ШМ  (21)'!F16+'[1]Андрушівська ШМ V (20)'!F16+'[1]Високопічська ШМ V (19)'!F16+'[1]Сінгурівська МШ V (18)'!F16+'[1]Словечанська МШ V (17)'!F16+'[1]Грозинська МШ V (16)'!F16+'[1]Барашівська V (15)'!F16+'[1]Новогуйвинська МШ V (14)'!F16+'[1]Новоборівська МШ V (13)'!F16+'[1]Черняхівська МШ V (12)'!F16+'[1]Ружинська МШ V (11)'!F16+'[1]Радомишельська V (10)'!F16+'[1]Попільнянська V (9)'!F16+'[1]Олевська V (8)'!F16+'[1]Овруцька МШ V (7)'!F16+'[1]Першотравнева V (6)'!F16+'[1]Лугинська V (5)'!F16+'[1]Коростишівська V (4)'!F16+'[1]Ємільчинська РОЗДІЛ V (3)'!F16+'[1]Брусилів  V (2)'!F16</f>
        <v>476.6</v>
      </c>
      <c r="G16" s="46" t="e">
        <f>'[1]Хорошівська Розділ V (4)'!G16+'[1]МШ№2 V (3)'!G16+'[1]Овруцька ХШ V (2)'!G16+'[1]Миропільська ШМ V (41)'!G16+'[1]Бердичівська ХШ V (31)'!G16+'[1]Коростишівська ХШ V (40)'!G16+'[1]ЖТ ХШ V (35)'!G16+'[1]МШ № 5 V (34)'!G16+'[1]МШ № 4 V (33)'!G16+'[1]мш № 3 V (32)'!G16+'[1]Бердичівська МШ  V (31)'!G16+'[1]ЖТ № 1 МШ V (30)'!G16+'[1]Новоград -вол V (29)'!G16+'[1]Малинська ШМ V (28)'!G16+'[1]Коростень ШМ  V (27)'!G16+'[1]Любарська ШМ V (26)'!G16+'[1]Чуднівська ШМ V (25)'!G16+'[1]Пулинська ШМ V (24)'!G16+'[1]Романівська V (23)'!G16+'[1]Іршанська V (22)'!G16+'[1]Баранівська ШМ  (21)'!G16+'[1]Андрушівська ШМ V (20)'!G16+'[1]Високопічська ШМ V (19)'!G16+'[1]Сінгурівська МШ V (18)'!G16+'[1]Словечанська МШ V (17)'!G16+'[1]Грозинська МШ V (16)'!G16+'[1]Барашівська V (15)'!G16+'[1]Новогуйвинська МШ V (14)'!G16+'[1]Новоборівська МШ V (13)'!G16+'[1]Черняхівська МШ V (12)'!G16+'[1]Ружинська МШ V (11)'!G16+'[1]Радомишельська V (10)'!G16+'[1]Попільнянська V (9)'!G16+'[1]Олевська V (8)'!G16+'[1]Овруцька МШ V (7)'!G16+'[1]Першотравнева V (6)'!G16+'[1]Лугинська V (5)'!G16+'[1]Коростишівська V (4)'!G16+'[1]Ємільчинська РОЗДІЛ V (3)'!G16+'[1]Брусилів  V (2)'!G16</f>
        <v>#REF!</v>
      </c>
    </row>
    <row r="17" spans="1:7" ht="18.75" x14ac:dyDescent="0.25">
      <c r="A17" s="44" t="s">
        <v>46</v>
      </c>
      <c r="B17" s="43" t="s">
        <v>25</v>
      </c>
      <c r="C17" s="46">
        <f>'[1]Хорошівська Розділ V (4)'!C17+'[1]МШ№2 V (3)'!C17+'[1]Овруцька ХШ V (2)'!C17+'[1]Миропільська ШМ V (41)'!C17+'[1]Бердичівська ХШ V (31)'!C17+'[1]Коростишівська ХШ V (40)'!C17+'[1]ЖТ ХШ V (35)'!C17+'[1]МШ № 5 V (34)'!C17+'[1]МШ № 4 V (33)'!C17+'[1]мш № 3 V (32)'!C17+'[1]Бердичівська МШ  V (31)'!C17+'[1]ЖТ № 1 МШ V (30)'!C17+'[1]Новоград -вол V (29)'!C17+'[1]Малинська ШМ V (28)'!C17+'[1]Коростень ШМ  V (27)'!C17+'[1]Любарська ШМ V (26)'!C17+'[1]Чуднівська ШМ V (25)'!C17+'[1]Пулинська ШМ V (24)'!C17+'[1]Романівська V (23)'!C17+'[1]Іршанська V (22)'!C17+'[1]Баранівська ШМ  (21)'!C17+'[1]Андрушівська ШМ V (20)'!C17+'[1]Високопічська ШМ V (19)'!C17+'[1]Сінгурівська МШ V (18)'!C17+'[1]Словечанська МШ V (17)'!C17+'[1]Грозинська МШ V (16)'!C17+'[1]Барашівська V (15)'!C17+'[1]Новогуйвинська МШ V (14)'!C17+'[1]Новоборівська МШ V (13)'!C17+'[1]Черняхівська МШ V (12)'!C17+'[1]Ружинська МШ V (11)'!C17+'[1]Радомишельська V (10)'!C17+'[1]Попільнянська V (9)'!C17+'[1]Олевська V (8)'!C17+'[1]Овруцька МШ V (7)'!C17+'[1]Першотравнева V (6)'!C17+'[1]Лугинська V (5)'!C17+'[1]Коростишівська V (4)'!C17+'[1]Ємільчинська РОЗДІЛ V (3)'!C17+'[1]Брусилів  V (2)'!C17</f>
        <v>0</v>
      </c>
      <c r="D17" s="46">
        <f>'[1]Хорошівська Розділ V (4)'!D17+'[1]МШ№2 V (3)'!D17+'[1]Овруцька ХШ V (2)'!D17+'[1]Миропільська ШМ V (41)'!D17+'[1]Бердичівська ХШ V (31)'!D17+'[1]Коростишівська ХШ V (40)'!D17+'[1]ЖТ ХШ V (35)'!D17+'[1]МШ № 5 V (34)'!D17+'[1]МШ № 4 V (33)'!D17+'[1]мш № 3 V (32)'!D17+'[1]Бердичівська МШ  V (31)'!D17+'[1]ЖТ № 1 МШ V (30)'!D17+'[1]Новоград -вол V (29)'!D17+'[1]Малинська ШМ V (28)'!D17+'[1]Коростень ШМ  V (27)'!D17+'[1]Любарська ШМ V (26)'!D17+'[1]Чуднівська ШМ V (25)'!D17+'[1]Пулинська ШМ V (24)'!D17+'[1]Романівська V (23)'!D17+'[1]Іршанська V (22)'!D17+'[1]Баранівська ШМ  (21)'!D17+'[1]Андрушівська ШМ V (20)'!D17+'[1]Високопічська ШМ V (19)'!D17+'[1]Сінгурівська МШ V (18)'!D17+'[1]Словечанська МШ V (17)'!D17+'[1]Грозинська МШ V (16)'!D17+'[1]Барашівська V (15)'!D17+'[1]Новогуйвинська МШ V (14)'!D17+'[1]Новоборівська МШ V (13)'!D17+'[1]Черняхівська МШ V (12)'!D17+'[1]Ружинська МШ V (11)'!D17+'[1]Радомишельська V (10)'!D17+'[1]Попільнянська V (9)'!D17+'[1]Олевська V (8)'!D17+'[1]Овруцька МШ V (7)'!D17+'[1]Першотравнева V (6)'!D17+'[1]Лугинська V (5)'!D17+'[1]Коростишівська V (4)'!D17+'[1]Ємільчинська РОЗДІЛ V (3)'!D17+'[1]Брусилів  V (2)'!D17</f>
        <v>0</v>
      </c>
      <c r="E17" s="46">
        <f>'[1]Хорошівська Розділ V (4)'!E17+'[1]МШ№2 V (3)'!E17+'[1]Овруцька ХШ V (2)'!E17+'[1]Миропільська ШМ V (41)'!E17+'[1]Бердичівська ХШ V (31)'!E17+'[1]Коростишівська ХШ V (40)'!E17+'[1]ЖТ ХШ V (35)'!E17+'[1]МШ № 5 V (34)'!E17+'[1]МШ № 4 V (33)'!E17+'[1]мш № 3 V (32)'!E17+'[1]Бердичівська МШ  V (31)'!E17+'[1]ЖТ № 1 МШ V (30)'!E17+'[1]Новоград -вол V (29)'!E17+'[1]Малинська ШМ V (28)'!E17+'[1]Коростень ШМ  V (27)'!E17+'[1]Любарська ШМ V (26)'!E17+'[1]Чуднівська ШМ V (25)'!E17+'[1]Пулинська ШМ V (24)'!E17+'[1]Романівська V (23)'!E17+'[1]Іршанська V (22)'!E17+'[1]Баранівська ШМ  (21)'!E17+'[1]Андрушівська ШМ V (20)'!E17+'[1]Високопічська ШМ V (19)'!E17+'[1]Сінгурівська МШ V (18)'!E17+'[1]Словечанська МШ V (17)'!E17+'[1]Грозинська МШ V (16)'!E17+'[1]Барашівська V (15)'!E17+'[1]Новогуйвинська МШ V (14)'!E17+'[1]Новоборівська МШ V (13)'!E17+'[1]Черняхівська МШ V (12)'!E17+'[1]Ружинська МШ V (11)'!E17+'[1]Радомишельська V (10)'!E17+'[1]Попільнянська V (9)'!E17+'[1]Олевська V (8)'!E17+'[1]Овруцька МШ V (7)'!E17+'[1]Першотравнева V (6)'!E17+'[1]Лугинська V (5)'!E17+'[1]Коростишівська V (4)'!E17+'[1]Ємільчинська РОЗДІЛ V (3)'!E17+'[1]Брусилів  V (2)'!E17</f>
        <v>0</v>
      </c>
      <c r="F17" s="46">
        <f>'[1]Хорошівська Розділ V (4)'!F17+'[1]МШ№2 V (3)'!F17+'[1]Овруцька ХШ V (2)'!F17+'[1]Миропільська ШМ V (41)'!F17+'[1]Бердичівська ХШ V (31)'!F17+'[1]Коростишівська ХШ V (40)'!F17+'[1]ЖТ ХШ V (35)'!F17+'[1]МШ № 5 V (34)'!F17+'[1]МШ № 4 V (33)'!F17+'[1]мш № 3 V (32)'!F17+'[1]Бердичівська МШ  V (31)'!F17+'[1]ЖТ № 1 МШ V (30)'!F17+'[1]Новоград -вол V (29)'!F17+'[1]Малинська ШМ V (28)'!F17+'[1]Коростень ШМ  V (27)'!F17+'[1]Любарська ШМ V (26)'!F17+'[1]Чуднівська ШМ V (25)'!F17+'[1]Пулинська ШМ V (24)'!F17+'[1]Романівська V (23)'!F17+'[1]Іршанська V (22)'!F17+'[1]Баранівська ШМ  (21)'!F17+'[1]Андрушівська ШМ V (20)'!F17+'[1]Високопічська ШМ V (19)'!F17+'[1]Сінгурівська МШ V (18)'!F17+'[1]Словечанська МШ V (17)'!F17+'[1]Грозинська МШ V (16)'!F17+'[1]Барашівська V (15)'!F17+'[1]Новогуйвинська МШ V (14)'!F17+'[1]Новоборівська МШ V (13)'!F17+'[1]Черняхівська МШ V (12)'!F17+'[1]Ружинська МШ V (11)'!F17+'[1]Радомишельська V (10)'!F17+'[1]Попільнянська V (9)'!F17+'[1]Олевська V (8)'!F17+'[1]Овруцька МШ V (7)'!F17+'[1]Першотравнева V (6)'!F17+'[1]Лугинська V (5)'!F17+'[1]Коростишівська V (4)'!F17+'[1]Ємільчинська РОЗДІЛ V (3)'!F17+'[1]Брусилів  V (2)'!F17</f>
        <v>0</v>
      </c>
      <c r="G17" s="46" t="e">
        <f>'[1]Хорошівська Розділ V (4)'!G17+'[1]МШ№2 V (3)'!G17+'[1]Овруцька ХШ V (2)'!G17+'[1]Миропільська ШМ V (41)'!G17+'[1]Бердичівська ХШ V (31)'!G17+'[1]Коростишівська ХШ V (40)'!G17+'[1]ЖТ ХШ V (35)'!G17+'[1]МШ № 5 V (34)'!G17+'[1]МШ № 4 V (33)'!G17+'[1]мш № 3 V (32)'!G17+'[1]Бердичівська МШ  V (31)'!G17+'[1]ЖТ № 1 МШ V (30)'!G17+'[1]Новоград -вол V (29)'!G17+'[1]Малинська ШМ V (28)'!G17+'[1]Коростень ШМ  V (27)'!G17+'[1]Любарська ШМ V (26)'!G17+'[1]Чуднівська ШМ V (25)'!G17+'[1]Пулинська ШМ V (24)'!G17+'[1]Романівська V (23)'!G17+'[1]Іршанська V (22)'!G17+'[1]Баранівська ШМ  (21)'!G17+'[1]Андрушівська ШМ V (20)'!G17+'[1]Високопічська ШМ V (19)'!G17+'[1]Сінгурівська МШ V (18)'!G17+'[1]Словечанська МШ V (17)'!G17+'[1]Грозинська МШ V (16)'!G17+'[1]Барашівська V (15)'!G17+'[1]Новогуйвинська МШ V (14)'!G17+'[1]Новоборівська МШ V (13)'!G17+'[1]Черняхівська МШ V (12)'!G17+'[1]Ружинська МШ V (11)'!G17+'[1]Радомишельська V (10)'!G17+'[1]Попільнянська V (9)'!G17+'[1]Олевська V (8)'!G17+'[1]Овруцька МШ V (7)'!G17+'[1]Першотравнева V (6)'!G17+'[1]Лугинська V (5)'!G17+'[1]Коростишівська V (4)'!G17+'[1]Ємільчинська РОЗДІЛ V (3)'!G17+'[1]Брусилів  V (2)'!G17</f>
        <v>#REF!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>'[1]Хорошівська Розділ V (4)'!C18+'[1]МШ№2 V (3)'!C18+'[1]Овруцька ХШ V (2)'!C18+'[1]Миропільська ШМ V (41)'!C18+'[1]Бердичівська ХШ V (31)'!C18+'[1]Коростишівська ХШ V (40)'!C18+'[1]ЖТ ХШ V (35)'!C18+'[1]МШ № 5 V (34)'!C18+'[1]МШ № 4 V (33)'!C18+'[1]мш № 3 V (32)'!C18+'[1]Бердичівська МШ  V (31)'!C18+'[1]ЖТ № 1 МШ V (30)'!C18+'[1]Новоград -вол V (29)'!C18+'[1]Малинська ШМ V (28)'!C18+'[1]Коростень ШМ  V (27)'!C18+'[1]Любарська ШМ V (26)'!C18+'[1]Чуднівська ШМ V (25)'!C18+'[1]Пулинська ШМ V (24)'!C18+'[1]Романівська V (23)'!C18+'[1]Іршанська V (22)'!C18+'[1]Баранівська ШМ  (21)'!C18+'[1]Андрушівська ШМ V (20)'!C18+'[1]Високопічська ШМ V (19)'!C18+'[1]Сінгурівська МШ V (18)'!C18+'[1]Словечанська МШ V (17)'!C18+'[1]Грозинська МШ V (16)'!C18+'[1]Барашівська V (15)'!C18+'[1]Новогуйвинська МШ V (14)'!C18+'[1]Новоборівська МШ V (13)'!C18+'[1]Черняхівська МШ V (12)'!C18+'[1]Ружинська МШ V (11)'!C18+'[1]Радомишельська V (10)'!C18+'[1]Попільнянська V (9)'!C18+'[1]Олевська V (8)'!C18+'[1]Овруцька МШ V (7)'!C18+'[1]Першотравнева V (6)'!C18+'[1]Лугинська V (5)'!C18+'[1]Коростишівська V (4)'!C18+'[1]Ємільчинська РОЗДІЛ V (3)'!C18+'[1]Брусилів  V (2)'!C18</f>
        <v>0</v>
      </c>
      <c r="D18" s="46">
        <f>'[1]Хорошівська Розділ V (4)'!D18+'[1]МШ№2 V (3)'!D18+'[1]Овруцька ХШ V (2)'!D18+'[1]Миропільська ШМ V (41)'!D18+'[1]Бердичівська ХШ V (31)'!D18+'[1]Коростишівська ХШ V (40)'!D18+'[1]ЖТ ХШ V (35)'!D18+'[1]МШ № 5 V (34)'!D18+'[1]МШ № 4 V (33)'!D18+'[1]мш № 3 V (32)'!D18+'[1]Бердичівська МШ  V (31)'!D18+'[1]ЖТ № 1 МШ V (30)'!D18+'[1]Новоград -вол V (29)'!D18+'[1]Малинська ШМ V (28)'!D18+'[1]Коростень ШМ  V (27)'!D18+'[1]Любарська ШМ V (26)'!D18+'[1]Чуднівська ШМ V (25)'!D18+'[1]Пулинська ШМ V (24)'!D18+'[1]Романівська V (23)'!D18+'[1]Іршанська V (22)'!D18+'[1]Баранівська ШМ  (21)'!D18+'[1]Андрушівська ШМ V (20)'!D18+'[1]Високопічська ШМ V (19)'!D18+'[1]Сінгурівська МШ V (18)'!D18+'[1]Словечанська МШ V (17)'!D18+'[1]Грозинська МШ V (16)'!D18+'[1]Барашівська V (15)'!D18+'[1]Новогуйвинська МШ V (14)'!D18+'[1]Новоборівська МШ V (13)'!D18+'[1]Черняхівська МШ V (12)'!D18+'[1]Ружинська МШ V (11)'!D18+'[1]Радомишельська V (10)'!D18+'[1]Попільнянська V (9)'!D18+'[1]Олевська V (8)'!D18+'[1]Овруцька МШ V (7)'!D18+'[1]Першотравнева V (6)'!D18+'[1]Лугинська V (5)'!D18+'[1]Коростишівська V (4)'!D18+'[1]Ємільчинська РОЗДІЛ V (3)'!D18+'[1]Брусилів  V (2)'!D18</f>
        <v>0</v>
      </c>
      <c r="E18" s="46">
        <f>'[1]Хорошівська Розділ V (4)'!E18+'[1]МШ№2 V (3)'!E18+'[1]Овруцька ХШ V (2)'!E18+'[1]Миропільська ШМ V (41)'!E18+'[1]Бердичівська ХШ V (31)'!E18+'[1]Коростишівська ХШ V (40)'!E18+'[1]ЖТ ХШ V (35)'!E18+'[1]МШ № 5 V (34)'!E18+'[1]МШ № 4 V (33)'!E18+'[1]мш № 3 V (32)'!E18+'[1]Бердичівська МШ  V (31)'!E18+'[1]ЖТ № 1 МШ V (30)'!E18+'[1]Новоград -вол V (29)'!E18+'[1]Малинська ШМ V (28)'!E18+'[1]Коростень ШМ  V (27)'!E18+'[1]Любарська ШМ V (26)'!E18+'[1]Чуднівська ШМ V (25)'!E18+'[1]Пулинська ШМ V (24)'!E18+'[1]Романівська V (23)'!E18+'[1]Іршанська V (22)'!E18+'[1]Баранівська ШМ  (21)'!E18+'[1]Андрушівська ШМ V (20)'!E18+'[1]Високопічська ШМ V (19)'!E18+'[1]Сінгурівська МШ V (18)'!E18+'[1]Словечанська МШ V (17)'!E18+'[1]Грозинська МШ V (16)'!E18+'[1]Барашівська V (15)'!E18+'[1]Новогуйвинська МШ V (14)'!E18+'[1]Новоборівська МШ V (13)'!E18+'[1]Черняхівська МШ V (12)'!E18+'[1]Ружинська МШ V (11)'!E18+'[1]Радомишельська V (10)'!E18+'[1]Попільнянська V (9)'!E18+'[1]Олевська V (8)'!E18+'[1]Овруцька МШ V (7)'!E18+'[1]Першотравнева V (6)'!E18+'[1]Лугинська V (5)'!E18+'[1]Коростишівська V (4)'!E18+'[1]Ємільчинська РОЗДІЛ V (3)'!E18+'[1]Брусилів  V (2)'!E18</f>
        <v>0</v>
      </c>
      <c r="F18" s="46">
        <f>'[1]Хорошівська Розділ V (4)'!F18+'[1]МШ№2 V (3)'!F18+'[1]Овруцька ХШ V (2)'!F18+'[1]Миропільська ШМ V (41)'!F18+'[1]Бердичівська ХШ V (31)'!F18+'[1]Коростишівська ХШ V (40)'!F18+'[1]ЖТ ХШ V (35)'!F18+'[1]МШ № 5 V (34)'!F18+'[1]МШ № 4 V (33)'!F18+'[1]мш № 3 V (32)'!F18+'[1]Бердичівська МШ  V (31)'!F18+'[1]ЖТ № 1 МШ V (30)'!F18+'[1]Новоград -вол V (29)'!F18+'[1]Малинська ШМ V (28)'!F18+'[1]Коростень ШМ  V (27)'!F18+'[1]Любарська ШМ V (26)'!F18+'[1]Чуднівська ШМ V (25)'!F18+'[1]Пулинська ШМ V (24)'!F18+'[1]Романівська V (23)'!F18+'[1]Іршанська V (22)'!F18+'[1]Баранівська ШМ  (21)'!F18+'[1]Андрушівська ШМ V (20)'!F18+'[1]Високопічська ШМ V (19)'!F18+'[1]Сінгурівська МШ V (18)'!F18+'[1]Словечанська МШ V (17)'!F18+'[1]Грозинська МШ V (16)'!F18+'[1]Барашівська V (15)'!F18+'[1]Новогуйвинська МШ V (14)'!F18+'[1]Новоборівська МШ V (13)'!F18+'[1]Черняхівська МШ V (12)'!F18+'[1]Ружинська МШ V (11)'!F18+'[1]Радомишельська V (10)'!F18+'[1]Попільнянська V (9)'!F18+'[1]Олевська V (8)'!F18+'[1]Овруцька МШ V (7)'!F18+'[1]Першотравнева V (6)'!F18+'[1]Лугинська V (5)'!F18+'[1]Коростишівська V (4)'!F18+'[1]Ємільчинська РОЗДІЛ V (3)'!F18+'[1]Брусилів  V (2)'!F18</f>
        <v>0</v>
      </c>
      <c r="G18" s="46">
        <f>'[1]Хорошівська Розділ V (4)'!G18+'[1]МШ№2 V (3)'!G18+'[1]Овруцька ХШ V (2)'!G18+'[1]Миропільська ШМ V (41)'!G18+'[1]Бердичівська ХШ V (31)'!G18+'[1]Коростишівська ХШ V (40)'!G18+'[1]ЖТ ХШ V (35)'!G18+'[1]МШ № 5 V (34)'!G18+'[1]МШ № 4 V (33)'!G18+'[1]мш № 3 V (32)'!G18+'[1]Бердичівська МШ  V (31)'!G18+'[1]ЖТ № 1 МШ V (30)'!G18+'[1]Новоград -вол V (29)'!G18+'[1]Малинська ШМ V (28)'!G18+'[1]Коростень ШМ  V (27)'!G18+'[1]Любарська ШМ V (26)'!G18+'[1]Чуднівська ШМ V (25)'!G18+'[1]Пулинська ШМ V (24)'!G18+'[1]Романівська V (23)'!G18+'[1]Іршанська V (22)'!G18+'[1]Баранівська ШМ  (21)'!G18+'[1]Андрушівська ШМ V (20)'!G18+'[1]Високопічська ШМ V (19)'!G18+'[1]Сінгурівська МШ V (18)'!G18+'[1]Словечанська МШ V (17)'!G18+'[1]Грозинська МШ V (16)'!G18+'[1]Барашівська V (15)'!G18+'[1]Новогуйвинська МШ V (14)'!G18+'[1]Новоборівська МШ V (13)'!G18+'[1]Черняхівська МШ V (12)'!G18+'[1]Ружинська МШ V (11)'!G18+'[1]Радомишельська V (10)'!G18+'[1]Попільнянська V (9)'!G18+'[1]Олевська V (8)'!G18+'[1]Овруцька МШ V (7)'!G18+'[1]Першотравнева V (6)'!G18+'[1]Лугинська V (5)'!G18+'[1]Коростишівська V (4)'!G18+'[1]Ємільчинська РОЗДІЛ V (3)'!G18+'[1]Брусилів  V (2)'!G18</f>
        <v>0</v>
      </c>
    </row>
    <row r="19" spans="1:7" ht="31.5" x14ac:dyDescent="0.25">
      <c r="A19" s="45" t="s">
        <v>51</v>
      </c>
      <c r="B19" s="43" t="s">
        <v>27</v>
      </c>
      <c r="C19" s="46">
        <f>'[1]Хорошівська Розділ V (4)'!C19+'[1]МШ№2 V (3)'!C19+'[1]Овруцька ХШ V (2)'!C19+'[1]Миропільська ШМ V (41)'!C19+'[1]Бердичівська ХШ V (31)'!C19+'[1]Коростишівська ХШ V (40)'!C19+'[1]ЖТ ХШ V (35)'!C19+'[1]МШ № 5 V (34)'!C19+'[1]МШ № 4 V (33)'!C19+'[1]мш № 3 V (32)'!C19+'[1]Бердичівська МШ  V (31)'!C19+'[1]ЖТ № 1 МШ V (30)'!C19+'[1]Новоград -вол V (29)'!C19+'[1]Малинська ШМ V (28)'!C19+'[1]Коростень ШМ  V (27)'!C19+'[1]Любарська ШМ V (26)'!C19+'[1]Чуднівська ШМ V (25)'!C19+'[1]Пулинська ШМ V (24)'!C19+'[1]Романівська V (23)'!C19+'[1]Іршанська V (22)'!C19+'[1]Баранівська ШМ  (21)'!C19+'[1]Андрушівська ШМ V (20)'!C19+'[1]Високопічська ШМ V (19)'!C19+'[1]Сінгурівська МШ V (18)'!C19+'[1]Словечанська МШ V (17)'!C19+'[1]Грозинська МШ V (16)'!C19+'[1]Барашівська V (15)'!C19+'[1]Новогуйвинська МШ V (14)'!C19+'[1]Новоборівська МШ V (13)'!C19+'[1]Черняхівська МШ V (12)'!C19+'[1]Ружинська МШ V (11)'!C19+'[1]Радомишельська V (10)'!C19+'[1]Попільнянська V (9)'!C19+'[1]Олевська V (8)'!C19+'[1]Овруцька МШ V (7)'!C19+'[1]Першотравнева V (6)'!C19+'[1]Лугинська V (5)'!C19+'[1]Коростишівська V (4)'!C19+'[1]Ємільчинська РОЗДІЛ V (3)'!C19+'[1]Брусилів  V (2)'!C19</f>
        <v>0</v>
      </c>
      <c r="D19" s="46">
        <f>'[1]Хорошівська Розділ V (4)'!D19+'[1]МШ№2 V (3)'!D19+'[1]Овруцька ХШ V (2)'!D19+'[1]Миропільська ШМ V (41)'!D19+'[1]Бердичівська ХШ V (31)'!D19+'[1]Коростишівська ХШ V (40)'!D19+'[1]ЖТ ХШ V (35)'!D19+'[1]МШ № 5 V (34)'!D19+'[1]МШ № 4 V (33)'!D19+'[1]мш № 3 V (32)'!D19+'[1]Бердичівська МШ  V (31)'!D19+'[1]ЖТ № 1 МШ V (30)'!D19+'[1]Новоград -вол V (29)'!D19+'[1]Малинська ШМ V (28)'!D19+'[1]Коростень ШМ  V (27)'!D19+'[1]Любарська ШМ V (26)'!D19+'[1]Чуднівська ШМ V (25)'!D19+'[1]Пулинська ШМ V (24)'!D19+'[1]Романівська V (23)'!D19+'[1]Іршанська V (22)'!D19+'[1]Баранівська ШМ  (21)'!D19+'[1]Андрушівська ШМ V (20)'!D19+'[1]Високопічська ШМ V (19)'!D19+'[1]Сінгурівська МШ V (18)'!D19+'[1]Словечанська МШ V (17)'!D19+'[1]Грозинська МШ V (16)'!D19+'[1]Барашівська V (15)'!D19+'[1]Новогуйвинська МШ V (14)'!D19+'[1]Новоборівська МШ V (13)'!D19+'[1]Черняхівська МШ V (12)'!D19+'[1]Ружинська МШ V (11)'!D19+'[1]Радомишельська V (10)'!D19+'[1]Попільнянська V (9)'!D19+'[1]Олевська V (8)'!D19+'[1]Овруцька МШ V (7)'!D19+'[1]Першотравнева V (6)'!D19+'[1]Лугинська V (5)'!D19+'[1]Коростишівська V (4)'!D19+'[1]Ємільчинська РОЗДІЛ V (3)'!D19+'[1]Брусилів  V (2)'!D19</f>
        <v>0</v>
      </c>
      <c r="E19" s="46">
        <f>'[1]Хорошівська Розділ V (4)'!E19+'[1]МШ№2 V (3)'!E19+'[1]Овруцька ХШ V (2)'!E19+'[1]Миропільська ШМ V (41)'!E19+'[1]Бердичівська ХШ V (31)'!E19+'[1]Коростишівська ХШ V (40)'!E19+'[1]ЖТ ХШ V (35)'!E19+'[1]МШ № 5 V (34)'!E19+'[1]МШ № 4 V (33)'!E19+'[1]мш № 3 V (32)'!E19+'[1]Бердичівська МШ  V (31)'!E19+'[1]ЖТ № 1 МШ V (30)'!E19+'[1]Новоград -вол V (29)'!E19+'[1]Малинська ШМ V (28)'!E19+'[1]Коростень ШМ  V (27)'!E19+'[1]Любарська ШМ V (26)'!E19+'[1]Чуднівська ШМ V (25)'!E19+'[1]Пулинська ШМ V (24)'!E19+'[1]Романівська V (23)'!E19+'[1]Іршанська V (22)'!E19+'[1]Баранівська ШМ  (21)'!E19+'[1]Андрушівська ШМ V (20)'!E19+'[1]Високопічська ШМ V (19)'!E19+'[1]Сінгурівська МШ V (18)'!E19+'[1]Словечанська МШ V (17)'!E19+'[1]Грозинська МШ V (16)'!E19+'[1]Барашівська V (15)'!E19+'[1]Новогуйвинська МШ V (14)'!E19+'[1]Новоборівська МШ V (13)'!E19+'[1]Черняхівська МШ V (12)'!E19+'[1]Ружинська МШ V (11)'!E19+'[1]Радомишельська V (10)'!E19+'[1]Попільнянська V (9)'!E19+'[1]Олевська V (8)'!E19+'[1]Овруцька МШ V (7)'!E19+'[1]Першотравнева V (6)'!E19+'[1]Лугинська V (5)'!E19+'[1]Коростишівська V (4)'!E19+'[1]Ємільчинська РОЗДІЛ V (3)'!E19+'[1]Брусилів  V (2)'!E19</f>
        <v>0</v>
      </c>
      <c r="F19" s="46">
        <f>'[1]Хорошівська Розділ V (4)'!F19+'[1]МШ№2 V (3)'!F19+'[1]Овруцька ХШ V (2)'!F19+'[1]Миропільська ШМ V (41)'!F19+'[1]Бердичівська ХШ V (31)'!F19+'[1]Коростишівська ХШ V (40)'!F19+'[1]ЖТ ХШ V (35)'!F19+'[1]МШ № 5 V (34)'!F19+'[1]МШ № 4 V (33)'!F19+'[1]мш № 3 V (32)'!F19+'[1]Бердичівська МШ  V (31)'!F19+'[1]ЖТ № 1 МШ V (30)'!F19+'[1]Новоград -вол V (29)'!F19+'[1]Малинська ШМ V (28)'!F19+'[1]Коростень ШМ  V (27)'!F19+'[1]Любарська ШМ V (26)'!F19+'[1]Чуднівська ШМ V (25)'!F19+'[1]Пулинська ШМ V (24)'!F19+'[1]Романівська V (23)'!F19+'[1]Іршанська V (22)'!F19+'[1]Баранівська ШМ  (21)'!F19+'[1]Андрушівська ШМ V (20)'!F19+'[1]Високопічська ШМ V (19)'!F19+'[1]Сінгурівська МШ V (18)'!F19+'[1]Словечанська МШ V (17)'!F19+'[1]Грозинська МШ V (16)'!F19+'[1]Барашівська V (15)'!F19+'[1]Новогуйвинська МШ V (14)'!F19+'[1]Новоборівська МШ V (13)'!F19+'[1]Черняхівська МШ V (12)'!F19+'[1]Ружинська МШ V (11)'!F19+'[1]Радомишельська V (10)'!F19+'[1]Попільнянська V (9)'!F19+'[1]Олевська V (8)'!F19+'[1]Овруцька МШ V (7)'!F19+'[1]Першотравнева V (6)'!F19+'[1]Лугинська V (5)'!F19+'[1]Коростишівська V (4)'!F19+'[1]Ємільчинська РОЗДІЛ V (3)'!F19+'[1]Брусилів  V (2)'!F19</f>
        <v>0</v>
      </c>
      <c r="G19" s="46" t="e">
        <f>'[1]Хорошівська Розділ V (4)'!G19+'[1]МШ№2 V (3)'!G19+'[1]Овруцька ХШ V (2)'!G19+'[1]Миропільська ШМ V (41)'!G19+'[1]Бердичівська ХШ V (31)'!G19+'[1]Коростишівська ХШ V (40)'!G19+'[1]ЖТ ХШ V (35)'!G19+'[1]МШ № 5 V (34)'!G19+'[1]МШ № 4 V (33)'!G19+'[1]мш № 3 V (32)'!G19+'[1]Бердичівська МШ  V (31)'!G19+'[1]ЖТ № 1 МШ V (30)'!G19+'[1]Новоград -вол V (29)'!G19+'[1]Малинська ШМ V (28)'!G19+'[1]Коростень ШМ  V (27)'!G19+'[1]Любарська ШМ V (26)'!G19+'[1]Чуднівська ШМ V (25)'!G19+'[1]Пулинська ШМ V (24)'!G19+'[1]Романівська V (23)'!G19+'[1]Іршанська V (22)'!G19+'[1]Баранівська ШМ  (21)'!G19+'[1]Андрушівська ШМ V (20)'!G19+'[1]Високопічська ШМ V (19)'!G19+'[1]Сінгурівська МШ V (18)'!G19+'[1]Словечанська МШ V (17)'!G19+'[1]Грозинська МШ V (16)'!G19+'[1]Барашівська V (15)'!G19+'[1]Новогуйвинська МШ V (14)'!G19+'[1]Новоборівська МШ V (13)'!G19+'[1]Черняхівська МШ V (12)'!G19+'[1]Ружинська МШ V (11)'!G19+'[1]Радомишельська V (10)'!G19+'[1]Попільнянська V (9)'!G19+'[1]Олевська V (8)'!G19+'[1]Овруцька МШ V (7)'!G19+'[1]Першотравнева V (6)'!G19+'[1]Лугинська V (5)'!G19+'[1]Коростишівська V (4)'!G19+'[1]Ємільчинська РОЗДІЛ V (3)'!G19+'[1]Брусилів  V (2)'!G19</f>
        <v>#REF!</v>
      </c>
    </row>
    <row r="20" spans="1:7" ht="18.75" x14ac:dyDescent="0.25">
      <c r="A20" s="44" t="s">
        <v>46</v>
      </c>
      <c r="B20" s="43" t="s">
        <v>28</v>
      </c>
      <c r="C20" s="46">
        <f>'[1]Хорошівська Розділ V (4)'!C20+'[1]МШ№2 V (3)'!C20+'[1]Овруцька ХШ V (2)'!C20+'[1]Миропільська ШМ V (41)'!C20+'[1]Бердичівська ХШ V (31)'!C20+'[1]Коростишівська ХШ V (40)'!C20+'[1]ЖТ ХШ V (35)'!C20+'[1]МШ № 5 V (34)'!C20+'[1]МШ № 4 V (33)'!C20+'[1]мш № 3 V (32)'!C20+'[1]Бердичівська МШ  V (31)'!C20+'[1]ЖТ № 1 МШ V (30)'!C20+'[1]Новоград -вол V (29)'!C20+'[1]Малинська ШМ V (28)'!C20+'[1]Коростень ШМ  V (27)'!C20+'[1]Любарська ШМ V (26)'!C20+'[1]Чуднівська ШМ V (25)'!C20+'[1]Пулинська ШМ V (24)'!C20+'[1]Романівська V (23)'!C20+'[1]Іршанська V (22)'!C20+'[1]Баранівська ШМ  (21)'!C20+'[1]Андрушівська ШМ V (20)'!C20+'[1]Високопічська ШМ V (19)'!C20+'[1]Сінгурівська МШ V (18)'!C20+'[1]Словечанська МШ V (17)'!C20+'[1]Грозинська МШ V (16)'!C20+'[1]Барашівська V (15)'!C20+'[1]Новогуйвинська МШ V (14)'!C20+'[1]Новоборівська МШ V (13)'!C20+'[1]Черняхівська МШ V (12)'!C20+'[1]Ружинська МШ V (11)'!C20+'[1]Радомишельська V (10)'!C20+'[1]Попільнянська V (9)'!C20+'[1]Олевська V (8)'!C20+'[1]Овруцька МШ V (7)'!C20+'[1]Першотравнева V (6)'!C20+'[1]Лугинська V (5)'!C20+'[1]Коростишівська V (4)'!C20+'[1]Ємільчинська РОЗДІЛ V (3)'!C20+'[1]Брусилів  V (2)'!C20</f>
        <v>0</v>
      </c>
      <c r="D20" s="46">
        <f>'[1]Хорошівська Розділ V (4)'!D20+'[1]МШ№2 V (3)'!D20+'[1]Овруцька ХШ V (2)'!D20+'[1]Миропільська ШМ V (41)'!D20+'[1]Бердичівська ХШ V (31)'!D20+'[1]Коростишівська ХШ V (40)'!D20+'[1]ЖТ ХШ V (35)'!D20+'[1]МШ № 5 V (34)'!D20+'[1]МШ № 4 V (33)'!D20+'[1]мш № 3 V (32)'!D20+'[1]Бердичівська МШ  V (31)'!D20+'[1]ЖТ № 1 МШ V (30)'!D20+'[1]Новоград -вол V (29)'!D20+'[1]Малинська ШМ V (28)'!D20+'[1]Коростень ШМ  V (27)'!D20+'[1]Любарська ШМ V (26)'!D20+'[1]Чуднівська ШМ V (25)'!D20+'[1]Пулинська ШМ V (24)'!D20+'[1]Романівська V (23)'!D20+'[1]Іршанська V (22)'!D20+'[1]Баранівська ШМ  (21)'!D20+'[1]Андрушівська ШМ V (20)'!D20+'[1]Високопічська ШМ V (19)'!D20+'[1]Сінгурівська МШ V (18)'!D20+'[1]Словечанська МШ V (17)'!D20+'[1]Грозинська МШ V (16)'!D20+'[1]Барашівська V (15)'!D20+'[1]Новогуйвинська МШ V (14)'!D20+'[1]Новоборівська МШ V (13)'!D20+'[1]Черняхівська МШ V (12)'!D20+'[1]Ружинська МШ V (11)'!D20+'[1]Радомишельська V (10)'!D20+'[1]Попільнянська V (9)'!D20+'[1]Олевська V (8)'!D20+'[1]Овруцька МШ V (7)'!D20+'[1]Першотравнева V (6)'!D20+'[1]Лугинська V (5)'!D20+'[1]Коростишівська V (4)'!D20+'[1]Ємільчинська РОЗДІЛ V (3)'!D20+'[1]Брусилів  V (2)'!D20</f>
        <v>0</v>
      </c>
      <c r="E20" s="46">
        <f>'[1]Хорошівська Розділ V (4)'!E20+'[1]МШ№2 V (3)'!E20+'[1]Овруцька ХШ V (2)'!E20+'[1]Миропільська ШМ V (41)'!E20+'[1]Бердичівська ХШ V (31)'!E20+'[1]Коростишівська ХШ V (40)'!E20+'[1]ЖТ ХШ V (35)'!E20+'[1]МШ № 5 V (34)'!E20+'[1]МШ № 4 V (33)'!E20+'[1]мш № 3 V (32)'!E20+'[1]Бердичівська МШ  V (31)'!E20+'[1]ЖТ № 1 МШ V (30)'!E20+'[1]Новоград -вол V (29)'!E20+'[1]Малинська ШМ V (28)'!E20+'[1]Коростень ШМ  V (27)'!E20+'[1]Любарська ШМ V (26)'!E20+'[1]Чуднівська ШМ V (25)'!E20+'[1]Пулинська ШМ V (24)'!E20+'[1]Романівська V (23)'!E20+'[1]Іршанська V (22)'!E20+'[1]Баранівська ШМ  (21)'!E20+'[1]Андрушівська ШМ V (20)'!E20+'[1]Високопічська ШМ V (19)'!E20+'[1]Сінгурівська МШ V (18)'!E20+'[1]Словечанська МШ V (17)'!E20+'[1]Грозинська МШ V (16)'!E20+'[1]Барашівська V (15)'!E20+'[1]Новогуйвинська МШ V (14)'!E20+'[1]Новоборівська МШ V (13)'!E20+'[1]Черняхівська МШ V (12)'!E20+'[1]Ружинська МШ V (11)'!E20+'[1]Радомишельська V (10)'!E20+'[1]Попільнянська V (9)'!E20+'[1]Олевська V (8)'!E20+'[1]Овруцька МШ V (7)'!E20+'[1]Першотравнева V (6)'!E20+'[1]Лугинська V (5)'!E20+'[1]Коростишівська V (4)'!E20+'[1]Ємільчинська РОЗДІЛ V (3)'!E20+'[1]Брусилів  V (2)'!E20</f>
        <v>0</v>
      </c>
      <c r="F20" s="46">
        <f>'[1]Хорошівська Розділ V (4)'!F20+'[1]МШ№2 V (3)'!F20+'[1]Овруцька ХШ V (2)'!F20+'[1]Миропільська ШМ V (41)'!F20+'[1]Бердичівська ХШ V (31)'!F20+'[1]Коростишівська ХШ V (40)'!F20+'[1]ЖТ ХШ V (35)'!F20+'[1]МШ № 5 V (34)'!F20+'[1]МШ № 4 V (33)'!F20+'[1]мш № 3 V (32)'!F20+'[1]Бердичівська МШ  V (31)'!F20+'[1]ЖТ № 1 МШ V (30)'!F20+'[1]Новоград -вол V (29)'!F20+'[1]Малинська ШМ V (28)'!F20+'[1]Коростень ШМ  V (27)'!F20+'[1]Любарська ШМ V (26)'!F20+'[1]Чуднівська ШМ V (25)'!F20+'[1]Пулинська ШМ V (24)'!F20+'[1]Романівська V (23)'!F20+'[1]Іршанська V (22)'!F20+'[1]Баранівська ШМ  (21)'!F20+'[1]Андрушівська ШМ V (20)'!F20+'[1]Високопічська ШМ V (19)'!F20+'[1]Сінгурівська МШ V (18)'!F20+'[1]Словечанська МШ V (17)'!F20+'[1]Грозинська МШ V (16)'!F20+'[1]Барашівська V (15)'!F20+'[1]Новогуйвинська МШ V (14)'!F20+'[1]Новоборівська МШ V (13)'!F20+'[1]Черняхівська МШ V (12)'!F20+'[1]Ружинська МШ V (11)'!F20+'[1]Радомишельська V (10)'!F20+'[1]Попільнянська V (9)'!F20+'[1]Олевська V (8)'!F20+'[1]Овруцька МШ V (7)'!F20+'[1]Першотравнева V (6)'!F20+'[1]Лугинська V (5)'!F20+'[1]Коростишівська V (4)'!F20+'[1]Ємільчинська РОЗДІЛ V (3)'!F20+'[1]Брусилів  V (2)'!F20</f>
        <v>0</v>
      </c>
      <c r="G20" s="46" t="e">
        <f>'[1]Хорошівська Розділ V (4)'!G20+'[1]МШ№2 V (3)'!G20+'[1]Овруцька ХШ V (2)'!G20+'[1]Миропільська ШМ V (41)'!G20+'[1]Бердичівська ХШ V (31)'!G20+'[1]Коростишівська ХШ V (40)'!G20+'[1]ЖТ ХШ V (35)'!G20+'[1]МШ № 5 V (34)'!G20+'[1]МШ № 4 V (33)'!G20+'[1]мш № 3 V (32)'!G20+'[1]Бердичівська МШ  V (31)'!G20+'[1]ЖТ № 1 МШ V (30)'!G20+'[1]Новоград -вол V (29)'!G20+'[1]Малинська ШМ V (28)'!G20+'[1]Коростень ШМ  V (27)'!G20+'[1]Любарська ШМ V (26)'!G20+'[1]Чуднівська ШМ V (25)'!G20+'[1]Пулинська ШМ V (24)'!G20+'[1]Романівська V (23)'!G20+'[1]Іршанська V (22)'!G20+'[1]Баранівська ШМ  (21)'!G20+'[1]Андрушівська ШМ V (20)'!G20+'[1]Високопічська ШМ V (19)'!G20+'[1]Сінгурівська МШ V (18)'!G20+'[1]Словечанська МШ V (17)'!G20+'[1]Грозинська МШ V (16)'!G20+'[1]Барашівська V (15)'!G20+'[1]Новогуйвинська МШ V (14)'!G20+'[1]Новоборівська МШ V (13)'!G20+'[1]Черняхівська МШ V (12)'!G20+'[1]Ружинська МШ V (11)'!G20+'[1]Радомишельська V (10)'!G20+'[1]Попільнянська V (9)'!G20+'[1]Олевська V (8)'!G20+'[1]Овруцька МШ V (7)'!G20+'[1]Першотравнева V (6)'!G20+'[1]Лугинська V (5)'!G20+'[1]Коростишівська V (4)'!G20+'[1]Ємільчинська РОЗДІЛ V (3)'!G20+'[1]Брусилів  V (2)'!G20</f>
        <v>#REF!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>'[1]Хорошівська Розділ V (4)'!C21+'[1]МШ№2 V (3)'!C21+'[1]Овруцька ХШ V (2)'!C21+'[1]Миропільська ШМ V (41)'!C21+'[1]Бердичівська ХШ V (31)'!C21+'[1]Коростишівська ХШ V (40)'!C21+'[1]ЖТ ХШ V (35)'!C21+'[1]МШ № 5 V (34)'!C21+'[1]МШ № 4 V (33)'!C21+'[1]мш № 3 V (32)'!C21+'[1]Бердичівська МШ  V (31)'!C21+'[1]ЖТ № 1 МШ V (30)'!C21+'[1]Новоград -вол V (29)'!C21+'[1]Малинська ШМ V (28)'!C21+'[1]Коростень ШМ  V (27)'!C21+'[1]Любарська ШМ V (26)'!C21+'[1]Чуднівська ШМ V (25)'!C21+'[1]Пулинська ШМ V (24)'!C21+'[1]Романівська V (23)'!C21+'[1]Іршанська V (22)'!C21+'[1]Баранівська ШМ  (21)'!C21+'[1]Андрушівська ШМ V (20)'!C21+'[1]Високопічська ШМ V (19)'!C21+'[1]Сінгурівська МШ V (18)'!C21+'[1]Словечанська МШ V (17)'!C21+'[1]Грозинська МШ V (16)'!C21+'[1]Барашівська V (15)'!C21+'[1]Новогуйвинська МШ V (14)'!C21+'[1]Новоборівська МШ V (13)'!C21+'[1]Черняхівська МШ V (12)'!C21+'[1]Ружинська МШ V (11)'!C21+'[1]Радомишельська V (10)'!C21+'[1]Попільнянська V (9)'!C21+'[1]Олевська V (8)'!C21+'[1]Овруцька МШ V (7)'!C21+'[1]Першотравнева V (6)'!C21+'[1]Лугинська V (5)'!C21+'[1]Коростишівська V (4)'!C21+'[1]Ємільчинська РОЗДІЛ V (3)'!C21+'[1]Брусилів  V (2)'!C21</f>
        <v>43746.54</v>
      </c>
      <c r="D21" s="46">
        <f>'[1]Хорошівська Розділ V (4)'!D21+'[1]МШ№2 V (3)'!D21+'[1]Овруцька ХШ V (2)'!D21+'[1]Миропільська ШМ V (41)'!D21+'[1]Бердичівська ХШ V (31)'!D21+'[1]Коростишівська ХШ V (40)'!D21+'[1]ЖТ ХШ V (35)'!D21+'[1]МШ № 5 V (34)'!D21+'[1]МШ № 4 V (33)'!D21+'[1]мш № 3 V (32)'!D21+'[1]Бердичівська МШ  V (31)'!D21+'[1]ЖТ № 1 МШ V (30)'!D21+'[1]Новоград -вол V (29)'!D21+'[1]Малинська ШМ V (28)'!D21+'[1]Коростень ШМ  V (27)'!D21+'[1]Любарська ШМ V (26)'!D21+'[1]Чуднівська ШМ V (25)'!D21+'[1]Пулинська ШМ V (24)'!D21+'[1]Романівська V (23)'!D21+'[1]Іршанська V (22)'!D21+'[1]Баранівська ШМ  (21)'!D21+'[1]Андрушівська ШМ V (20)'!D21+'[1]Високопічська ШМ V (19)'!D21+'[1]Сінгурівська МШ V (18)'!D21+'[1]Словечанська МШ V (17)'!D21+'[1]Грозинська МШ V (16)'!D21+'[1]Барашівська V (15)'!D21+'[1]Новогуйвинська МШ V (14)'!D21+'[1]Новоборівська МШ V (13)'!D21+'[1]Черняхівська МШ V (12)'!D21+'[1]Ружинська МШ V (11)'!D21+'[1]Радомишельська V (10)'!D21+'[1]Попільнянська V (9)'!D21+'[1]Олевська V (8)'!D21+'[1]Овруцька МШ V (7)'!D21+'[1]Першотравнева V (6)'!D21+'[1]Лугинська V (5)'!D21+'[1]Коростишівська V (4)'!D21+'[1]Ємільчинська РОЗДІЛ V (3)'!D21+'[1]Брусилів  V (2)'!D21</f>
        <v>41572.339999999989</v>
      </c>
      <c r="E21" s="46">
        <f>'[1]Хорошівська Розділ V (4)'!E21+'[1]МШ№2 V (3)'!E21+'[1]Овруцька ХШ V (2)'!E21+'[1]Миропільська ШМ V (41)'!E21+'[1]Бердичівська ХШ V (31)'!E21+'[1]Коростишівська ХШ V (40)'!E21+'[1]ЖТ ХШ V (35)'!E21+'[1]МШ № 5 V (34)'!E21+'[1]МШ № 4 V (33)'!E21+'[1]мш № 3 V (32)'!E21+'[1]Бердичівська МШ  V (31)'!E21+'[1]ЖТ № 1 МШ V (30)'!E21+'[1]Новоград -вол V (29)'!E21+'[1]Малинська ШМ V (28)'!E21+'[1]Коростень ШМ  V (27)'!E21+'[1]Любарська ШМ V (26)'!E21+'[1]Чуднівська ШМ V (25)'!E21+'[1]Пулинська ШМ V (24)'!E21+'[1]Романівська V (23)'!E21+'[1]Іршанська V (22)'!E21+'[1]Баранівська ШМ  (21)'!E21+'[1]Андрушівська ШМ V (20)'!E21+'[1]Високопічська ШМ V (19)'!E21+'[1]Сінгурівська МШ V (18)'!E21+'[1]Словечанська МШ V (17)'!E21+'[1]Грозинська МШ V (16)'!E21+'[1]Барашівська V (15)'!E21+'[1]Новогуйвинська МШ V (14)'!E21+'[1]Новоборівська МШ V (13)'!E21+'[1]Черняхівська МШ V (12)'!E21+'[1]Ружинська МШ V (11)'!E21+'[1]Радомишельська V (10)'!E21+'[1]Попільнянська V (9)'!E21+'[1]Олевська V (8)'!E21+'[1]Овруцька МШ V (7)'!E21+'[1]Першотравнева V (6)'!E21+'[1]Лугинська V (5)'!E21+'[1]Коростишівська V (4)'!E21+'[1]Ємільчинська РОЗДІЛ V (3)'!E21+'[1]Брусилів  V (2)'!E21</f>
        <v>2174.1999999999998</v>
      </c>
      <c r="F21" s="46">
        <f>'[1]Хорошівська Розділ V (4)'!F21+'[1]МШ№2 V (3)'!F21+'[1]Овруцька ХШ V (2)'!F21+'[1]Миропільська ШМ V (41)'!F21+'[1]Бердичівська ХШ V (31)'!F21+'[1]Коростишівська ХШ V (40)'!F21+'[1]ЖТ ХШ V (35)'!F21+'[1]МШ № 5 V (34)'!F21+'[1]МШ № 4 V (33)'!F21+'[1]мш № 3 V (32)'!F21+'[1]Бердичівська МШ  V (31)'!F21+'[1]ЖТ № 1 МШ V (30)'!F21+'[1]Новоград -вол V (29)'!F21+'[1]Малинська ШМ V (28)'!F21+'[1]Коростень ШМ  V (27)'!F21+'[1]Любарська ШМ V (26)'!F21+'[1]Чуднівська ШМ V (25)'!F21+'[1]Пулинська ШМ V (24)'!F21+'[1]Романівська V (23)'!F21+'[1]Іршанська V (22)'!F21+'[1]Баранівська ШМ  (21)'!F21+'[1]Андрушівська ШМ V (20)'!F21+'[1]Високопічська ШМ V (19)'!F21+'[1]Сінгурівська МШ V (18)'!F21+'[1]Словечанська МШ V (17)'!F21+'[1]Грозинська МШ V (16)'!F21+'[1]Барашівська V (15)'!F21+'[1]Новогуйвинська МШ V (14)'!F21+'[1]Новоборівська МШ V (13)'!F21+'[1]Черняхівська МШ V (12)'!F21+'[1]Ружинська МШ V (11)'!F21+'[1]Радомишельська V (10)'!F21+'[1]Попільнянська V (9)'!F21+'[1]Олевська V (8)'!F21+'[1]Овруцька МШ V (7)'!F21+'[1]Першотравнева V (6)'!F21+'[1]Лугинська V (5)'!F21+'[1]Коростишівська V (4)'!F21+'[1]Ємільчинська РОЗДІЛ V (3)'!F21+'[1]Брусилів  V (2)'!F21</f>
        <v>0</v>
      </c>
      <c r="G21" s="46">
        <f>'[1]Хорошівська Розділ V (4)'!G21+'[1]МШ№2 V (3)'!G21+'[1]Овруцька ХШ V (2)'!G21+'[1]Миропільська ШМ V (41)'!G21+'[1]Бердичівська ХШ V (31)'!G21+'[1]Коростишівська ХШ V (40)'!G21+'[1]ЖТ ХШ V (35)'!G21+'[1]МШ № 5 V (34)'!G21+'[1]МШ № 4 V (33)'!G21+'[1]мш № 3 V (32)'!G21+'[1]Бердичівська МШ  V (31)'!G21+'[1]ЖТ № 1 МШ V (30)'!G21+'[1]Новоград -вол V (29)'!G21+'[1]Малинська ШМ V (28)'!G21+'[1]Коростень ШМ  V (27)'!G21+'[1]Любарська ШМ V (26)'!G21+'[1]Чуднівська ШМ V (25)'!G21+'[1]Пулинська ШМ V (24)'!G21+'[1]Романівська V (23)'!G21+'[1]Іршанська V (22)'!G21+'[1]Баранівська ШМ  (21)'!G21+'[1]Андрушівська ШМ V (20)'!G21+'[1]Високопічська ШМ V (19)'!G21+'[1]Сінгурівська МШ V (18)'!G21+'[1]Словечанська МШ V (17)'!G21+'[1]Грозинська МШ V (16)'!G21+'[1]Барашівська V (15)'!G21+'[1]Новогуйвинська МШ V (14)'!G21+'[1]Новоборівська МШ V (13)'!G21+'[1]Черняхівська МШ V (12)'!G21+'[1]Ружинська МШ V (11)'!G21+'[1]Радомишельська V (10)'!G21+'[1]Попільнянська V (9)'!G21+'[1]Олевська V (8)'!G21+'[1]Овруцька МШ V (7)'!G21+'[1]Першотравнева V (6)'!G21+'[1]Лугинська V (5)'!G21+'[1]Коростишівська V (4)'!G21+'[1]Ємільчинська РОЗДІЛ V (3)'!G21+'[1]Брусилів  V (2)'!G21</f>
        <v>43314.999999999993</v>
      </c>
    </row>
    <row r="22" spans="1:7" ht="31.5" x14ac:dyDescent="0.25">
      <c r="A22" s="45" t="s">
        <v>55</v>
      </c>
      <c r="B22" s="43" t="s">
        <v>30</v>
      </c>
      <c r="C22" s="46">
        <f>'[1]Хорошівська Розділ V (4)'!C22+'[1]МШ№2 V (3)'!C22+'[1]Овруцька ХШ V (2)'!C22+'[1]Миропільська ШМ V (41)'!C22+'[1]Бердичівська ХШ V (31)'!C22+'[1]Коростишівська ХШ V (40)'!C22+'[1]ЖТ ХШ V (35)'!C22+'[1]МШ № 5 V (34)'!C22+'[1]МШ № 4 V (33)'!C22+'[1]мш № 3 V (32)'!C22+'[1]Бердичівська МШ  V (31)'!C22+'[1]ЖТ № 1 МШ V (30)'!C22+'[1]Новоград -вол V (29)'!C22+'[1]Малинська ШМ V (28)'!C22+'[1]Коростень ШМ  V (27)'!C22+'[1]Любарська ШМ V (26)'!C22+'[1]Чуднівська ШМ V (25)'!C22+'[1]Пулинська ШМ V (24)'!C22+'[1]Романівська V (23)'!C22+'[1]Іршанська V (22)'!C22+'[1]Баранівська ШМ  (21)'!C22+'[1]Андрушівська ШМ V (20)'!C22+'[1]Високопічська ШМ V (19)'!C22+'[1]Сінгурівська МШ V (18)'!C22+'[1]Словечанська МШ V (17)'!C22+'[1]Грозинська МШ V (16)'!C22+'[1]Барашівська V (15)'!C22+'[1]Новогуйвинська МШ V (14)'!C22+'[1]Новоборівська МШ V (13)'!C22+'[1]Черняхівська МШ V (12)'!C22+'[1]Ружинська МШ V (11)'!C22+'[1]Радомишельська V (10)'!C22+'[1]Попільнянська V (9)'!C22+'[1]Олевська V (8)'!C22+'[1]Овруцька МШ V (7)'!C22+'[1]Першотравнева V (6)'!C22+'[1]Лугинська V (5)'!C22+'[1]Коростишівська V (4)'!C22+'[1]Ємільчинська РОЗДІЛ V (3)'!C22+'[1]Брусилів  V (2)'!C22</f>
        <v>33103.1</v>
      </c>
      <c r="D22" s="46">
        <f>'[1]Хорошівська Розділ V (4)'!D22+'[1]МШ№2 V (3)'!D22+'[1]Овруцька ХШ V (2)'!D22+'[1]Миропільська ШМ V (41)'!D22+'[1]Бердичівська ХШ V (31)'!D22+'[1]Коростишівська ХШ V (40)'!D22+'[1]ЖТ ХШ V (35)'!D22+'[1]МШ № 5 V (34)'!D22+'[1]МШ № 4 V (33)'!D22+'[1]мш № 3 V (32)'!D22+'[1]Бердичівська МШ  V (31)'!D22+'[1]ЖТ № 1 МШ V (30)'!D22+'[1]Новоград -вол V (29)'!D22+'[1]Малинська ШМ V (28)'!D22+'[1]Коростень ШМ  V (27)'!D22+'[1]Любарська ШМ V (26)'!D22+'[1]Чуднівська ШМ V (25)'!D22+'[1]Пулинська ШМ V (24)'!D22+'[1]Романівська V (23)'!D22+'[1]Іршанська V (22)'!D22+'[1]Баранівська ШМ  (21)'!D22+'[1]Андрушівська ШМ V (20)'!D22+'[1]Високопічська ШМ V (19)'!D22+'[1]Сінгурівська МШ V (18)'!D22+'[1]Словечанська МШ V (17)'!D22+'[1]Грозинська МШ V (16)'!D22+'[1]Барашівська V (15)'!D22+'[1]Новогуйвинська МШ V (14)'!D22+'[1]Новоборівська МШ V (13)'!D22+'[1]Черняхівська МШ V (12)'!D22+'[1]Ружинська МШ V (11)'!D22+'[1]Радомишельська V (10)'!D22+'[1]Попільнянська V (9)'!D22+'[1]Олевська V (8)'!D22+'[1]Овруцька МШ V (7)'!D22+'[1]Першотравнева V (6)'!D22+'[1]Лугинська V (5)'!D22+'[1]Коростишівська V (4)'!D22+'[1]Ємільчинська РОЗДІЛ V (3)'!D22+'[1]Брусилів  V (2)'!D22</f>
        <v>31671.9</v>
      </c>
      <c r="E22" s="46">
        <f>'[1]Хорошівська Розділ V (4)'!E22+'[1]МШ№2 V (3)'!E22+'[1]Овруцька ХШ V (2)'!E22+'[1]Миропільська ШМ V (41)'!E22+'[1]Бердичівська ХШ V (31)'!E22+'[1]Коростишівська ХШ V (40)'!E22+'[1]ЖТ ХШ V (35)'!E22+'[1]МШ № 5 V (34)'!E22+'[1]МШ № 4 V (33)'!E22+'[1]мш № 3 V (32)'!E22+'[1]Бердичівська МШ  V (31)'!E22+'[1]ЖТ № 1 МШ V (30)'!E22+'[1]Новоград -вол V (29)'!E22+'[1]Малинська ШМ V (28)'!E22+'[1]Коростень ШМ  V (27)'!E22+'[1]Любарська ШМ V (26)'!E22+'[1]Чуднівська ШМ V (25)'!E22+'[1]Пулинська ШМ V (24)'!E22+'[1]Романівська V (23)'!E22+'[1]Іршанська V (22)'!E22+'[1]Баранівська ШМ  (21)'!E22+'[1]Андрушівська ШМ V (20)'!E22+'[1]Високопічська ШМ V (19)'!E22+'[1]Сінгурівська МШ V (18)'!E22+'[1]Словечанська МШ V (17)'!E22+'[1]Грозинська МШ V (16)'!E22+'[1]Барашівська V (15)'!E22+'[1]Новогуйвинська МШ V (14)'!E22+'[1]Новоборівська МШ V (13)'!E22+'[1]Черняхівська МШ V (12)'!E22+'[1]Ружинська МШ V (11)'!E22+'[1]Радомишельська V (10)'!E22+'[1]Попільнянська V (9)'!E22+'[1]Олевська V (8)'!E22+'[1]Овруцька МШ V (7)'!E22+'[1]Першотравнева V (6)'!E22+'[1]Лугинська V (5)'!E22+'[1]Коростишівська V (4)'!E22+'[1]Ємільчинська РОЗДІЛ V (3)'!E22+'[1]Брусилів  V (2)'!E22</f>
        <v>1431.2</v>
      </c>
      <c r="F22" s="46">
        <f>'[1]Хорошівська Розділ V (4)'!F22+'[1]МШ№2 V (3)'!F22+'[1]Овруцька ХШ V (2)'!F22+'[1]Миропільська ШМ V (41)'!F22+'[1]Бердичівська ХШ V (31)'!F22+'[1]Коростишівська ХШ V (40)'!F22+'[1]ЖТ ХШ V (35)'!F22+'[1]МШ № 5 V (34)'!F22+'[1]МШ № 4 V (33)'!F22+'[1]мш № 3 V (32)'!F22+'[1]Бердичівська МШ  V (31)'!F22+'[1]ЖТ № 1 МШ V (30)'!F22+'[1]Новоград -вол V (29)'!F22+'[1]Малинська ШМ V (28)'!F22+'[1]Коростень ШМ  V (27)'!F22+'[1]Любарська ШМ V (26)'!F22+'[1]Чуднівська ШМ V (25)'!F22+'[1]Пулинська ШМ V (24)'!F22+'[1]Романівська V (23)'!F22+'[1]Іршанська V (22)'!F22+'[1]Баранівська ШМ  (21)'!F22+'[1]Андрушівська ШМ V (20)'!F22+'[1]Високопічська ШМ V (19)'!F22+'[1]Сінгурівська МШ V (18)'!F22+'[1]Словечанська МШ V (17)'!F22+'[1]Грозинська МШ V (16)'!F22+'[1]Барашівська V (15)'!F22+'[1]Новогуйвинська МШ V (14)'!F22+'[1]Новоборівська МШ V (13)'!F22+'[1]Черняхівська МШ V (12)'!F22+'[1]Ружинська МШ V (11)'!F22+'[1]Радомишельська V (10)'!F22+'[1]Попільнянська V (9)'!F22+'[1]Олевська V (8)'!F22+'[1]Овруцька МШ V (7)'!F22+'[1]Першотравнева V (6)'!F22+'[1]Лугинська V (5)'!F22+'[1]Коростишівська V (4)'!F22+'[1]Ємільчинська РОЗДІЛ V (3)'!F22+'[1]Брусилів  V (2)'!F22</f>
        <v>0</v>
      </c>
      <c r="G22" s="46" t="e">
        <f>'[1]Хорошівська Розділ V (4)'!G22+'[1]МШ№2 V (3)'!G22+'[1]Овруцька ХШ V (2)'!G22+'[1]Миропільська ШМ V (41)'!G22+'[1]Бердичівська ХШ V (31)'!G22+'[1]Коростишівська ХШ V (40)'!G22+'[1]ЖТ ХШ V (35)'!G22+'[1]МШ № 5 V (34)'!G22+'[1]МШ № 4 V (33)'!G22+'[1]мш № 3 V (32)'!G22+'[1]Бердичівська МШ  V (31)'!G22+'[1]ЖТ № 1 МШ V (30)'!G22+'[1]Новоград -вол V (29)'!G22+'[1]Малинська ШМ V (28)'!G22+'[1]Коростень ШМ  V (27)'!G22+'[1]Любарська ШМ V (26)'!G22+'[1]Чуднівська ШМ V (25)'!G22+'[1]Пулинська ШМ V (24)'!G22+'[1]Романівська V (23)'!G22+'[1]Іршанська V (22)'!G22+'[1]Баранівська ШМ  (21)'!G22+'[1]Андрушівська ШМ V (20)'!G22+'[1]Високопічська ШМ V (19)'!G22+'[1]Сінгурівська МШ V (18)'!G22+'[1]Словечанська МШ V (17)'!G22+'[1]Грозинська МШ V (16)'!G22+'[1]Барашівська V (15)'!G22+'[1]Новогуйвинська МШ V (14)'!G22+'[1]Новоборівська МШ V (13)'!G22+'[1]Черняхівська МШ V (12)'!G22+'[1]Ружинська МШ V (11)'!G22+'[1]Радомишельська V (10)'!G22+'[1]Попільнянська V (9)'!G22+'[1]Олевська V (8)'!G22+'[1]Овруцька МШ V (7)'!G22+'[1]Першотравнева V (6)'!G22+'[1]Лугинська V (5)'!G22+'[1]Коростишівська V (4)'!G22+'[1]Ємільчинська РОЗДІЛ V (3)'!G22+'[1]Брусилів  V (2)'!G22</f>
        <v>#REF!</v>
      </c>
    </row>
    <row r="23" spans="1:7" ht="18.75" x14ac:dyDescent="0.25">
      <c r="A23" s="44" t="s">
        <v>46</v>
      </c>
      <c r="B23" s="43" t="s">
        <v>31</v>
      </c>
      <c r="C23" s="46">
        <f>'[1]Хорошівська Розділ V (4)'!C23+'[1]МШ№2 V (3)'!C23+'[1]Овруцька ХШ V (2)'!C23+'[1]Миропільська ШМ V (41)'!C23+'[1]Бердичівська ХШ V (31)'!C23+'[1]Коростишівська ХШ V (40)'!C23+'[1]ЖТ ХШ V (35)'!C23+'[1]МШ № 5 V (34)'!C23+'[1]МШ № 4 V (33)'!C23+'[1]мш № 3 V (32)'!C23+'[1]Бердичівська МШ  V (31)'!C23+'[1]ЖТ № 1 МШ V (30)'!C23+'[1]Новоград -вол V (29)'!C23+'[1]Малинська ШМ V (28)'!C23+'[1]Коростень ШМ  V (27)'!C23+'[1]Любарська ШМ V (26)'!C23+'[1]Чуднівська ШМ V (25)'!C23+'[1]Пулинська ШМ V (24)'!C23+'[1]Романівська V (23)'!C23+'[1]Іршанська V (22)'!C23+'[1]Баранівська ШМ  (21)'!C23+'[1]Андрушівська ШМ V (20)'!C23+'[1]Високопічська ШМ V (19)'!C23+'[1]Сінгурівська МШ V (18)'!C23+'[1]Словечанська МШ V (17)'!C23+'[1]Грозинська МШ V (16)'!C23+'[1]Барашівська V (15)'!C23+'[1]Новогуйвинська МШ V (14)'!C23+'[1]Новоборівська МШ V (13)'!C23+'[1]Черняхівська МШ V (12)'!C23+'[1]Ружинська МШ V (11)'!C23+'[1]Радомишельська V (10)'!C23+'[1]Попільнянська V (9)'!C23+'[1]Олевська V (8)'!C23+'[1]Овруцька МШ V (7)'!C23+'[1]Першотравнева V (6)'!C23+'[1]Лугинська V (5)'!C23+'[1]Коростишівська V (4)'!C23+'[1]Ємільчинська РОЗДІЛ V (3)'!C23+'[1]Брусилів  V (2)'!C23</f>
        <v>10643.439999999999</v>
      </c>
      <c r="D23" s="46">
        <f>'[1]Хорошівська Розділ V (4)'!D23+'[1]МШ№2 V (3)'!D23+'[1]Овруцька ХШ V (2)'!D23+'[1]Миропільська ШМ V (41)'!D23+'[1]Бердичівська ХШ V (31)'!D23+'[1]Коростишівська ХШ V (40)'!D23+'[1]ЖТ ХШ V (35)'!D23+'[1]МШ № 5 V (34)'!D23+'[1]МШ № 4 V (33)'!D23+'[1]мш № 3 V (32)'!D23+'[1]Бердичівська МШ  V (31)'!D23+'[1]ЖТ № 1 МШ V (30)'!D23+'[1]Новоград -вол V (29)'!D23+'[1]Малинська ШМ V (28)'!D23+'[1]Коростень ШМ  V (27)'!D23+'[1]Любарська ШМ V (26)'!D23+'[1]Чуднівська ШМ V (25)'!D23+'[1]Пулинська ШМ V (24)'!D23+'[1]Романівська V (23)'!D23+'[1]Іршанська V (22)'!D23+'[1]Баранівська ШМ  (21)'!D23+'[1]Андрушівська ШМ V (20)'!D23+'[1]Високопічська ШМ V (19)'!D23+'[1]Сінгурівська МШ V (18)'!D23+'[1]Словечанська МШ V (17)'!D23+'[1]Грозинська МШ V (16)'!D23+'[1]Барашівська V (15)'!D23+'[1]Новогуйвинська МШ V (14)'!D23+'[1]Новоборівська МШ V (13)'!D23+'[1]Черняхівська МШ V (12)'!D23+'[1]Ружинська МШ V (11)'!D23+'[1]Радомишельська V (10)'!D23+'[1]Попільнянська V (9)'!D23+'[1]Олевська V (8)'!D23+'[1]Овруцька МШ V (7)'!D23+'[1]Першотравнева V (6)'!D23+'[1]Лугинська V (5)'!D23+'[1]Коростишівська V (4)'!D23+'[1]Ємільчинська РОЗДІЛ V (3)'!D23+'[1]Брусилів  V (2)'!D23</f>
        <v>9900.44</v>
      </c>
      <c r="E23" s="46">
        <f>'[1]Хорошівська Розділ V (4)'!E23+'[1]МШ№2 V (3)'!E23+'[1]Овруцька ХШ V (2)'!E23+'[1]Миропільська ШМ V (41)'!E23+'[1]Бердичівська ХШ V (31)'!E23+'[1]Коростишівська ХШ V (40)'!E23+'[1]ЖТ ХШ V (35)'!E23+'[1]МШ № 5 V (34)'!E23+'[1]МШ № 4 V (33)'!E23+'[1]мш № 3 V (32)'!E23+'[1]Бердичівська МШ  V (31)'!E23+'[1]ЖТ № 1 МШ V (30)'!E23+'[1]Новоград -вол V (29)'!E23+'[1]Малинська ШМ V (28)'!E23+'[1]Коростень ШМ  V (27)'!E23+'[1]Любарська ШМ V (26)'!E23+'[1]Чуднівська ШМ V (25)'!E23+'[1]Пулинська ШМ V (24)'!E23+'[1]Романівська V (23)'!E23+'[1]Іршанська V (22)'!E23+'[1]Баранівська ШМ  (21)'!E23+'[1]Андрушівська ШМ V (20)'!E23+'[1]Високопічська ШМ V (19)'!E23+'[1]Сінгурівська МШ V (18)'!E23+'[1]Словечанська МШ V (17)'!E23+'[1]Грозинська МШ V (16)'!E23+'[1]Барашівська V (15)'!E23+'[1]Новогуйвинська МШ V (14)'!E23+'[1]Новоборівська МШ V (13)'!E23+'[1]Черняхівська МШ V (12)'!E23+'[1]Ружинська МШ V (11)'!E23+'[1]Радомишельська V (10)'!E23+'[1]Попільнянська V (9)'!E23+'[1]Олевська V (8)'!E23+'[1]Овруцька МШ V (7)'!E23+'[1]Першотравнева V (6)'!E23+'[1]Лугинська V (5)'!E23+'[1]Коростишівська V (4)'!E23+'[1]Ємільчинська РОЗДІЛ V (3)'!E23+'[1]Брусилів  V (2)'!E23</f>
        <v>743</v>
      </c>
      <c r="F23" s="46">
        <f>'[1]Хорошівська Розділ V (4)'!F23+'[1]МШ№2 V (3)'!F23+'[1]Овруцька ХШ V (2)'!F23+'[1]Миропільська ШМ V (41)'!F23+'[1]Бердичівська ХШ V (31)'!F23+'[1]Коростишівська ХШ V (40)'!F23+'[1]ЖТ ХШ V (35)'!F23+'[1]МШ № 5 V (34)'!F23+'[1]МШ № 4 V (33)'!F23+'[1]мш № 3 V (32)'!F23+'[1]Бердичівська МШ  V (31)'!F23+'[1]ЖТ № 1 МШ V (30)'!F23+'[1]Новоград -вол V (29)'!F23+'[1]Малинська ШМ V (28)'!F23+'[1]Коростень ШМ  V (27)'!F23+'[1]Любарська ШМ V (26)'!F23+'[1]Чуднівська ШМ V (25)'!F23+'[1]Пулинська ШМ V (24)'!F23+'[1]Романівська V (23)'!F23+'[1]Іршанська V (22)'!F23+'[1]Баранівська ШМ  (21)'!F23+'[1]Андрушівська ШМ V (20)'!F23+'[1]Високопічська ШМ V (19)'!F23+'[1]Сінгурівська МШ V (18)'!F23+'[1]Словечанська МШ V (17)'!F23+'[1]Грозинська МШ V (16)'!F23+'[1]Барашівська V (15)'!F23+'[1]Новогуйвинська МШ V (14)'!F23+'[1]Новоборівська МШ V (13)'!F23+'[1]Черняхівська МШ V (12)'!F23+'[1]Ружинська МШ V (11)'!F23+'[1]Радомишельська V (10)'!F23+'[1]Попільнянська V (9)'!F23+'[1]Олевська V (8)'!F23+'[1]Овруцька МШ V (7)'!F23+'[1]Першотравнева V (6)'!F23+'[1]Лугинська V (5)'!F23+'[1]Коростишівська V (4)'!F23+'[1]Ємільчинська РОЗДІЛ V (3)'!F23+'[1]Брусилів  V (2)'!F23</f>
        <v>0</v>
      </c>
      <c r="G23" s="46" t="e">
        <f>'[1]Хорошівська Розділ V (4)'!G23+'[1]МШ№2 V (3)'!G23+'[1]Овруцька ХШ V (2)'!G23+'[1]Миропільська ШМ V (41)'!G23+'[1]Бердичівська ХШ V (31)'!G23+'[1]Коростишівська ХШ V (40)'!G23+'[1]ЖТ ХШ V (35)'!G23+'[1]МШ № 5 V (34)'!G23+'[1]МШ № 4 V (33)'!G23+'[1]мш № 3 V (32)'!G23+'[1]Бердичівська МШ  V (31)'!G23+'[1]ЖТ № 1 МШ V (30)'!G23+'[1]Новоград -вол V (29)'!G23+'[1]Малинська ШМ V (28)'!G23+'[1]Коростень ШМ  V (27)'!G23+'[1]Любарська ШМ V (26)'!G23+'[1]Чуднівська ШМ V (25)'!G23+'[1]Пулинська ШМ V (24)'!G23+'[1]Романівська V (23)'!G23+'[1]Іршанська V (22)'!G23+'[1]Баранівська ШМ  (21)'!G23+'[1]Андрушівська ШМ V (20)'!G23+'[1]Високопічська ШМ V (19)'!G23+'[1]Сінгурівська МШ V (18)'!G23+'[1]Словечанська МШ V (17)'!G23+'[1]Грозинська МШ V (16)'!G23+'[1]Барашівська V (15)'!G23+'[1]Новогуйвинська МШ V (14)'!G23+'[1]Новоборівська МШ V (13)'!G23+'[1]Черняхівська МШ V (12)'!G23+'[1]Ружинська МШ V (11)'!G23+'[1]Радомишельська V (10)'!G23+'[1]Попільнянська V (9)'!G23+'[1]Олевська V (8)'!G23+'[1]Овруцька МШ V (7)'!G23+'[1]Першотравнева V (6)'!G23+'[1]Лугинська V (5)'!G23+'[1]Коростишівська V (4)'!G23+'[1]Ємільчинська РОЗДІЛ V (3)'!G23+'[1]Брусилів  V (2)'!G23</f>
        <v>#REF!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>'[1]Хорошівська Розділ V (4)'!C24+'[1]МШ№2 V (3)'!C24+'[1]Овруцька ХШ V (2)'!C24+'[1]Миропільська ШМ V (41)'!C24+'[1]Бердичівська ХШ V (31)'!C24+'[1]Коростишівська ХШ V (40)'!C24+'[1]ЖТ ХШ V (35)'!C24+'[1]МШ № 5 V (34)'!C24+'[1]МШ № 4 V (33)'!C24+'[1]мш № 3 V (32)'!C24+'[1]Бердичівська МШ  V (31)'!C24+'[1]ЖТ № 1 МШ V (30)'!C24+'[1]Новоград -вол V (29)'!C24+'[1]Малинська ШМ V (28)'!C24+'[1]Коростень ШМ  V (27)'!C24+'[1]Любарська ШМ V (26)'!C24+'[1]Чуднівська ШМ V (25)'!C24+'[1]Пулинська ШМ V (24)'!C24+'[1]Романівська V (23)'!C24+'[1]Іршанська V (22)'!C24+'[1]Баранівська ШМ  (21)'!C24+'[1]Андрушівська ШМ V (20)'!C24+'[1]Високопічська ШМ V (19)'!C24+'[1]Сінгурівська МШ V (18)'!C24+'[1]Словечанська МШ V (17)'!C24+'[1]Грозинська МШ V (16)'!C24+'[1]Барашівська V (15)'!C24+'[1]Новогуйвинська МШ V (14)'!C24+'[1]Новоборівська МШ V (13)'!C24+'[1]Черняхівська МШ V (12)'!C24+'[1]Ружинська МШ V (11)'!C24+'[1]Радомишельська V (10)'!C24+'[1]Попільнянська V (9)'!C24+'[1]Олевська V (8)'!C24+'[1]Овруцька МШ V (7)'!C24+'[1]Першотравнева V (6)'!C24+'[1]Лугинська V (5)'!C24+'[1]Коростишівська V (4)'!C24+'[1]Ємільчинська РОЗДІЛ V (3)'!C24+'[1]Брусилів  V (2)'!C24</f>
        <v>0</v>
      </c>
      <c r="D24" s="46">
        <f>'[1]Хорошівська Розділ V (4)'!D24+'[1]МШ№2 V (3)'!D24+'[1]Овруцька ХШ V (2)'!D24+'[1]Миропільська ШМ V (41)'!D24+'[1]Бердичівська ХШ V (31)'!D24+'[1]Коростишівська ХШ V (40)'!D24+'[1]ЖТ ХШ V (35)'!D24+'[1]МШ № 5 V (34)'!D24+'[1]МШ № 4 V (33)'!D24+'[1]мш № 3 V (32)'!D24+'[1]Бердичівська МШ  V (31)'!D24+'[1]ЖТ № 1 МШ V (30)'!D24+'[1]Новоград -вол V (29)'!D24+'[1]Малинська ШМ V (28)'!D24+'[1]Коростень ШМ  V (27)'!D24+'[1]Любарська ШМ V (26)'!D24+'[1]Чуднівська ШМ V (25)'!D24+'[1]Пулинська ШМ V (24)'!D24+'[1]Романівська V (23)'!D24+'[1]Іршанська V (22)'!D24+'[1]Баранівська ШМ  (21)'!D24+'[1]Андрушівська ШМ V (20)'!D24+'[1]Високопічська ШМ V (19)'!D24+'[1]Сінгурівська МШ V (18)'!D24+'[1]Словечанська МШ V (17)'!D24+'[1]Грозинська МШ V (16)'!D24+'[1]Барашівська V (15)'!D24+'[1]Новогуйвинська МШ V (14)'!D24+'[1]Новоборівська МШ V (13)'!D24+'[1]Черняхівська МШ V (12)'!D24+'[1]Ружинська МШ V (11)'!D24+'[1]Радомишельська V (10)'!D24+'[1]Попільнянська V (9)'!D24+'[1]Олевська V (8)'!D24+'[1]Овруцька МШ V (7)'!D24+'[1]Першотравнева V (6)'!D24+'[1]Лугинська V (5)'!D24+'[1]Коростишівська V (4)'!D24+'[1]Ємільчинська РОЗДІЛ V (3)'!D24+'[1]Брусилів  V (2)'!D24</f>
        <v>0</v>
      </c>
      <c r="E24" s="46">
        <f>'[1]Хорошівська Розділ V (4)'!E24+'[1]МШ№2 V (3)'!E24+'[1]Овруцька ХШ V (2)'!E24+'[1]Миропільська ШМ V (41)'!E24+'[1]Бердичівська ХШ V (31)'!E24+'[1]Коростишівська ХШ V (40)'!E24+'[1]ЖТ ХШ V (35)'!E24+'[1]МШ № 5 V (34)'!E24+'[1]МШ № 4 V (33)'!E24+'[1]мш № 3 V (32)'!E24+'[1]Бердичівська МШ  V (31)'!E24+'[1]ЖТ № 1 МШ V (30)'!E24+'[1]Новоград -вол V (29)'!E24+'[1]Малинська ШМ V (28)'!E24+'[1]Коростень ШМ  V (27)'!E24+'[1]Любарська ШМ V (26)'!E24+'[1]Чуднівська ШМ V (25)'!E24+'[1]Пулинська ШМ V (24)'!E24+'[1]Романівська V (23)'!E24+'[1]Іршанська V (22)'!E24+'[1]Баранівська ШМ  (21)'!E24+'[1]Андрушівська ШМ V (20)'!E24+'[1]Високопічська ШМ V (19)'!E24+'[1]Сінгурівська МШ V (18)'!E24+'[1]Словечанська МШ V (17)'!E24+'[1]Грозинська МШ V (16)'!E24+'[1]Барашівська V (15)'!E24+'[1]Новогуйвинська МШ V (14)'!E24+'[1]Новоборівська МШ V (13)'!E24+'[1]Черняхівська МШ V (12)'!E24+'[1]Ружинська МШ V (11)'!E24+'[1]Радомишельська V (10)'!E24+'[1]Попільнянська V (9)'!E24+'[1]Олевська V (8)'!E24+'[1]Овруцька МШ V (7)'!E24+'[1]Першотравнева V (6)'!E24+'[1]Лугинська V (5)'!E24+'[1]Коростишівська V (4)'!E24+'[1]Ємільчинська РОЗДІЛ V (3)'!E24+'[1]Брусилів  V (2)'!E24</f>
        <v>0</v>
      </c>
      <c r="F24" s="46">
        <f>'[1]Хорошівська Розділ V (4)'!F24+'[1]МШ№2 V (3)'!F24+'[1]Овруцька ХШ V (2)'!F24+'[1]Миропільська ШМ V (41)'!F24+'[1]Бердичівська ХШ V (31)'!F24+'[1]Коростишівська ХШ V (40)'!F24+'[1]ЖТ ХШ V (35)'!F24+'[1]МШ № 5 V (34)'!F24+'[1]МШ № 4 V (33)'!F24+'[1]мш № 3 V (32)'!F24+'[1]Бердичівська МШ  V (31)'!F24+'[1]ЖТ № 1 МШ V (30)'!F24+'[1]Новоград -вол V (29)'!F24+'[1]Малинська ШМ V (28)'!F24+'[1]Коростень ШМ  V (27)'!F24+'[1]Любарська ШМ V (26)'!F24+'[1]Чуднівська ШМ V (25)'!F24+'[1]Пулинська ШМ V (24)'!F24+'[1]Романівська V (23)'!F24+'[1]Іршанська V (22)'!F24+'[1]Баранівська ШМ  (21)'!F24+'[1]Андрушівська ШМ V (20)'!F24+'[1]Високопічська ШМ V (19)'!F24+'[1]Сінгурівська МШ V (18)'!F24+'[1]Словечанська МШ V (17)'!F24+'[1]Грозинська МШ V (16)'!F24+'[1]Барашівська V (15)'!F24+'[1]Новогуйвинська МШ V (14)'!F24+'[1]Новоборівська МШ V (13)'!F24+'[1]Черняхівська МШ V (12)'!F24+'[1]Ружинська МШ V (11)'!F24+'[1]Радомишельська V (10)'!F24+'[1]Попільнянська V (9)'!F24+'[1]Олевська V (8)'!F24+'[1]Овруцька МШ V (7)'!F24+'[1]Першотравнева V (6)'!F24+'[1]Лугинська V (5)'!F24+'[1]Коростишівська V (4)'!F24+'[1]Ємільчинська РОЗДІЛ V (3)'!F24+'[1]Брусилів  V (2)'!F24</f>
        <v>0</v>
      </c>
      <c r="G24" s="46">
        <f>'[1]Хорошівська Розділ V (4)'!G24+'[1]МШ№2 V (3)'!G24+'[1]Овруцька ХШ V (2)'!G24+'[1]Миропільська ШМ V (41)'!G24+'[1]Бердичівська ХШ V (31)'!G24+'[1]Коростишівська ХШ V (40)'!G24+'[1]ЖТ ХШ V (35)'!G24+'[1]МШ № 5 V (34)'!G24+'[1]МШ № 4 V (33)'!G24+'[1]мш № 3 V (32)'!G24+'[1]Бердичівська МШ  V (31)'!G24+'[1]ЖТ № 1 МШ V (30)'!G24+'[1]Новоград -вол V (29)'!G24+'[1]Малинська ШМ V (28)'!G24+'[1]Коростень ШМ  V (27)'!G24+'[1]Любарська ШМ V (26)'!G24+'[1]Чуднівська ШМ V (25)'!G24+'[1]Пулинська ШМ V (24)'!G24+'[1]Романівська V (23)'!G24+'[1]Іршанська V (22)'!G24+'[1]Баранівська ШМ  (21)'!G24+'[1]Андрушівська ШМ V (20)'!G24+'[1]Високопічська ШМ V (19)'!G24+'[1]Сінгурівська МШ V (18)'!G24+'[1]Словечанська МШ V (17)'!G24+'[1]Грозинська МШ V (16)'!G24+'[1]Барашівська V (15)'!G24+'[1]Новогуйвинська МШ V (14)'!G24+'[1]Новоборівська МШ V (13)'!G24+'[1]Черняхівська МШ V (12)'!G24+'[1]Ружинська МШ V (11)'!G24+'[1]Радомишельська V (10)'!G24+'[1]Попільнянська V (9)'!G24+'[1]Олевська V (8)'!G24+'[1]Овруцька МШ V (7)'!G24+'[1]Першотравнева V (6)'!G24+'[1]Лугинська V (5)'!G24+'[1]Коростишівська V (4)'!G24+'[1]Ємільчинська РОЗДІЛ V (3)'!G24+'[1]Брусилів  V (2)'!G24</f>
        <v>0</v>
      </c>
    </row>
    <row r="25" spans="1:7" ht="31.5" x14ac:dyDescent="0.25">
      <c r="A25" s="45" t="s">
        <v>55</v>
      </c>
      <c r="B25" s="43" t="s">
        <v>33</v>
      </c>
      <c r="C25" s="46">
        <f>'[1]Хорошівська Розділ V (4)'!C25+'[1]МШ№2 V (3)'!C25+'[1]Овруцька ХШ V (2)'!C25+'[1]Миропільська ШМ V (41)'!C25+'[1]Бердичівська ХШ V (31)'!C25+'[1]Коростишівська ХШ V (40)'!C25+'[1]ЖТ ХШ V (35)'!C25+'[1]МШ № 5 V (34)'!C25+'[1]МШ № 4 V (33)'!C25+'[1]мш № 3 V (32)'!C25+'[1]Бердичівська МШ  V (31)'!C25+'[1]ЖТ № 1 МШ V (30)'!C25+'[1]Новоград -вол V (29)'!C25+'[1]Малинська ШМ V (28)'!C25+'[1]Коростень ШМ  V (27)'!C25+'[1]Любарська ШМ V (26)'!C25+'[1]Чуднівська ШМ V (25)'!C25+'[1]Пулинська ШМ V (24)'!C25+'[1]Романівська V (23)'!C25+'[1]Іршанська V (22)'!C25+'[1]Баранівська ШМ  (21)'!C25+'[1]Андрушівська ШМ V (20)'!C25+'[1]Високопічська ШМ V (19)'!C25+'[1]Сінгурівська МШ V (18)'!C25+'[1]Словечанська МШ V (17)'!C25+'[1]Грозинська МШ V (16)'!C25+'[1]Барашівська V (15)'!C25+'[1]Новогуйвинська МШ V (14)'!C25+'[1]Новоборівська МШ V (13)'!C25+'[1]Черняхівська МШ V (12)'!C25+'[1]Ружинська МШ V (11)'!C25+'[1]Радомишельська V (10)'!C25+'[1]Попільнянська V (9)'!C25+'[1]Олевська V (8)'!C25+'[1]Овруцька МШ V (7)'!C25+'[1]Першотравнева V (6)'!C25+'[1]Лугинська V (5)'!C25+'[1]Коростишівська V (4)'!C25+'[1]Ємільчинська РОЗДІЛ V (3)'!C25+'[1]Брусилів  V (2)'!C25</f>
        <v>0</v>
      </c>
      <c r="D25" s="46">
        <f>'[1]Хорошівська Розділ V (4)'!D25+'[1]МШ№2 V (3)'!D25+'[1]Овруцька ХШ V (2)'!D25+'[1]Миропільська ШМ V (41)'!D25+'[1]Бердичівська ХШ V (31)'!D25+'[1]Коростишівська ХШ V (40)'!D25+'[1]ЖТ ХШ V (35)'!D25+'[1]МШ № 5 V (34)'!D25+'[1]МШ № 4 V (33)'!D25+'[1]мш № 3 V (32)'!D25+'[1]Бердичівська МШ  V (31)'!D25+'[1]ЖТ № 1 МШ V (30)'!D25+'[1]Новоград -вол V (29)'!D25+'[1]Малинська ШМ V (28)'!D25+'[1]Коростень ШМ  V (27)'!D25+'[1]Любарська ШМ V (26)'!D25+'[1]Чуднівська ШМ V (25)'!D25+'[1]Пулинська ШМ V (24)'!D25+'[1]Романівська V (23)'!D25+'[1]Іршанська V (22)'!D25+'[1]Баранівська ШМ  (21)'!D25+'[1]Андрушівська ШМ V (20)'!D25+'[1]Високопічська ШМ V (19)'!D25+'[1]Сінгурівська МШ V (18)'!D25+'[1]Словечанська МШ V (17)'!D25+'[1]Грозинська МШ V (16)'!D25+'[1]Барашівська V (15)'!D25+'[1]Новогуйвинська МШ V (14)'!D25+'[1]Новоборівська МШ V (13)'!D25+'[1]Черняхівська МШ V (12)'!D25+'[1]Ружинська МШ V (11)'!D25+'[1]Радомишельська V (10)'!D25+'[1]Попільнянська V (9)'!D25+'[1]Олевська V (8)'!D25+'[1]Овруцька МШ V (7)'!D25+'[1]Першотравнева V (6)'!D25+'[1]Лугинська V (5)'!D25+'[1]Коростишівська V (4)'!D25+'[1]Ємільчинська РОЗДІЛ V (3)'!D25+'[1]Брусилів  V (2)'!D25</f>
        <v>0</v>
      </c>
      <c r="E25" s="46">
        <f>'[1]Хорошівська Розділ V (4)'!E25+'[1]МШ№2 V (3)'!E25+'[1]Овруцька ХШ V (2)'!E25+'[1]Миропільська ШМ V (41)'!E25+'[1]Бердичівська ХШ V (31)'!E25+'[1]Коростишівська ХШ V (40)'!E25+'[1]ЖТ ХШ V (35)'!E25+'[1]МШ № 5 V (34)'!E25+'[1]МШ № 4 V (33)'!E25+'[1]мш № 3 V (32)'!E25+'[1]Бердичівська МШ  V (31)'!E25+'[1]ЖТ № 1 МШ V (30)'!E25+'[1]Новоград -вол V (29)'!E25+'[1]Малинська ШМ V (28)'!E25+'[1]Коростень ШМ  V (27)'!E25+'[1]Любарська ШМ V (26)'!E25+'[1]Чуднівська ШМ V (25)'!E25+'[1]Пулинська ШМ V (24)'!E25+'[1]Романівська V (23)'!E25+'[1]Іршанська V (22)'!E25+'[1]Баранівська ШМ  (21)'!E25+'[1]Андрушівська ШМ V (20)'!E25+'[1]Високопічська ШМ V (19)'!E25+'[1]Сінгурівська МШ V (18)'!E25+'[1]Словечанська МШ V (17)'!E25+'[1]Грозинська МШ V (16)'!E25+'[1]Барашівська V (15)'!E25+'[1]Новогуйвинська МШ V (14)'!E25+'[1]Новоборівська МШ V (13)'!E25+'[1]Черняхівська МШ V (12)'!E25+'[1]Ружинська МШ V (11)'!E25+'[1]Радомишельська V (10)'!E25+'[1]Попільнянська V (9)'!E25+'[1]Олевська V (8)'!E25+'[1]Овруцька МШ V (7)'!E25+'[1]Першотравнева V (6)'!E25+'[1]Лугинська V (5)'!E25+'[1]Коростишівська V (4)'!E25+'[1]Ємільчинська РОЗДІЛ V (3)'!E25+'[1]Брусилів  V (2)'!E25</f>
        <v>0</v>
      </c>
      <c r="F25" s="46">
        <f>'[1]Хорошівська Розділ V (4)'!F25+'[1]МШ№2 V (3)'!F25+'[1]Овруцька ХШ V (2)'!F25+'[1]Миропільська ШМ V (41)'!F25+'[1]Бердичівська ХШ V (31)'!F25+'[1]Коростишівська ХШ V (40)'!F25+'[1]ЖТ ХШ V (35)'!F25+'[1]МШ № 5 V (34)'!F25+'[1]МШ № 4 V (33)'!F25+'[1]мш № 3 V (32)'!F25+'[1]Бердичівська МШ  V (31)'!F25+'[1]ЖТ № 1 МШ V (30)'!F25+'[1]Новоград -вол V (29)'!F25+'[1]Малинська ШМ V (28)'!F25+'[1]Коростень ШМ  V (27)'!F25+'[1]Любарська ШМ V (26)'!F25+'[1]Чуднівська ШМ V (25)'!F25+'[1]Пулинська ШМ V (24)'!F25+'[1]Романівська V (23)'!F25+'[1]Іршанська V (22)'!F25+'[1]Баранівська ШМ  (21)'!F25+'[1]Андрушівська ШМ V (20)'!F25+'[1]Високопічська ШМ V (19)'!F25+'[1]Сінгурівська МШ V (18)'!F25+'[1]Словечанська МШ V (17)'!F25+'[1]Грозинська МШ V (16)'!F25+'[1]Барашівська V (15)'!F25+'[1]Новогуйвинська МШ V (14)'!F25+'[1]Новоборівська МШ V (13)'!F25+'[1]Черняхівська МШ V (12)'!F25+'[1]Ружинська МШ V (11)'!F25+'[1]Радомишельська V (10)'!F25+'[1]Попільнянська V (9)'!F25+'[1]Олевська V (8)'!F25+'[1]Овруцька МШ V (7)'!F25+'[1]Першотравнева V (6)'!F25+'[1]Лугинська V (5)'!F25+'[1]Коростишівська V (4)'!F25+'[1]Ємільчинська РОЗДІЛ V (3)'!F25+'[1]Брусилів  V (2)'!F25</f>
        <v>0</v>
      </c>
      <c r="G25" s="46" t="e">
        <f>'[1]Хорошівська Розділ V (4)'!G25+'[1]МШ№2 V (3)'!G25+'[1]Овруцька ХШ V (2)'!G25+'[1]Миропільська ШМ V (41)'!G25+'[1]Бердичівська ХШ V (31)'!G25+'[1]Коростишівська ХШ V (40)'!G25+'[1]ЖТ ХШ V (35)'!G25+'[1]МШ № 5 V (34)'!G25+'[1]МШ № 4 V (33)'!G25+'[1]мш № 3 V (32)'!G25+'[1]Бердичівська МШ  V (31)'!G25+'[1]ЖТ № 1 МШ V (30)'!G25+'[1]Новоград -вол V (29)'!G25+'[1]Малинська ШМ V (28)'!G25+'[1]Коростень ШМ  V (27)'!G25+'[1]Любарська ШМ V (26)'!G25+'[1]Чуднівська ШМ V (25)'!G25+'[1]Пулинська ШМ V (24)'!G25+'[1]Романівська V (23)'!G25+'[1]Іршанська V (22)'!G25+'[1]Баранівська ШМ  (21)'!G25+'[1]Андрушівська ШМ V (20)'!G25+'[1]Високопічська ШМ V (19)'!G25+'[1]Сінгурівська МШ V (18)'!G25+'[1]Словечанська МШ V (17)'!G25+'[1]Грозинська МШ V (16)'!G25+'[1]Барашівська V (15)'!G25+'[1]Новогуйвинська МШ V (14)'!G25+'[1]Новоборівська МШ V (13)'!G25+'[1]Черняхівська МШ V (12)'!G25+'[1]Ружинська МШ V (11)'!G25+'[1]Радомишельська V (10)'!G25+'[1]Попільнянська V (9)'!G25+'[1]Олевська V (8)'!G25+'[1]Овруцька МШ V (7)'!G25+'[1]Першотравнева V (6)'!G25+'[1]Лугинська V (5)'!G25+'[1]Коростишівська V (4)'!G25+'[1]Ємільчинська РОЗДІЛ V (3)'!G25+'[1]Брусилів  V (2)'!G25</f>
        <v>#REF!</v>
      </c>
    </row>
    <row r="26" spans="1:7" ht="18.75" x14ac:dyDescent="0.25">
      <c r="A26" s="44" t="s">
        <v>47</v>
      </c>
      <c r="B26" s="43" t="s">
        <v>34</v>
      </c>
      <c r="C26" s="46">
        <f>'[1]Хорошівська Розділ V (4)'!C26+'[1]МШ№2 V (3)'!C26+'[1]Овруцька ХШ V (2)'!C26+'[1]Миропільська ШМ V (41)'!C26+'[1]Бердичівська ХШ V (31)'!C26+'[1]Коростишівська ХШ V (40)'!C26+'[1]ЖТ ХШ V (35)'!C26+'[1]МШ № 5 V (34)'!C26+'[1]МШ № 4 V (33)'!C26+'[1]мш № 3 V (32)'!C26+'[1]Бердичівська МШ  V (31)'!C26+'[1]ЖТ № 1 МШ V (30)'!C26+'[1]Новоград -вол V (29)'!C26+'[1]Малинська ШМ V (28)'!C26+'[1]Коростень ШМ  V (27)'!C26+'[1]Любарська ШМ V (26)'!C26+'[1]Чуднівська ШМ V (25)'!C26+'[1]Пулинська ШМ V (24)'!C26+'[1]Романівська V (23)'!C26+'[1]Іршанська V (22)'!C26+'[1]Баранівська ШМ  (21)'!C26+'[1]Андрушівська ШМ V (20)'!C26+'[1]Високопічська ШМ V (19)'!C26+'[1]Сінгурівська МШ V (18)'!C26+'[1]Словечанська МШ V (17)'!C26+'[1]Грозинська МШ V (16)'!C26+'[1]Барашівська V (15)'!C26+'[1]Новогуйвинська МШ V (14)'!C26+'[1]Новоборівська МШ V (13)'!C26+'[1]Черняхівська МШ V (12)'!C26+'[1]Ружинська МШ V (11)'!C26+'[1]Радомишельська V (10)'!C26+'[1]Попільнянська V (9)'!C26+'[1]Олевська V (8)'!C26+'[1]Овруцька МШ V (7)'!C26+'[1]Першотравнева V (6)'!C26+'[1]Лугинська V (5)'!C26+'[1]Коростишівська V (4)'!C26+'[1]Ємільчинська РОЗДІЛ V (3)'!C26+'[1]Брусилів  V (2)'!C26</f>
        <v>0</v>
      </c>
      <c r="D26" s="46">
        <f>'[1]Хорошівська Розділ V (4)'!D26+'[1]МШ№2 V (3)'!D26+'[1]Овруцька ХШ V (2)'!D26+'[1]Миропільська ШМ V (41)'!D26+'[1]Бердичівська ХШ V (31)'!D26+'[1]Коростишівська ХШ V (40)'!D26+'[1]ЖТ ХШ V (35)'!D26+'[1]МШ № 5 V (34)'!D26+'[1]МШ № 4 V (33)'!D26+'[1]мш № 3 V (32)'!D26+'[1]Бердичівська МШ  V (31)'!D26+'[1]ЖТ № 1 МШ V (30)'!D26+'[1]Новоград -вол V (29)'!D26+'[1]Малинська ШМ V (28)'!D26+'[1]Коростень ШМ  V (27)'!D26+'[1]Любарська ШМ V (26)'!D26+'[1]Чуднівська ШМ V (25)'!D26+'[1]Пулинська ШМ V (24)'!D26+'[1]Романівська V (23)'!D26+'[1]Іршанська V (22)'!D26+'[1]Баранівська ШМ  (21)'!D26+'[1]Андрушівська ШМ V (20)'!D26+'[1]Високопічська ШМ V (19)'!D26+'[1]Сінгурівська МШ V (18)'!D26+'[1]Словечанська МШ V (17)'!D26+'[1]Грозинська МШ V (16)'!D26+'[1]Барашівська V (15)'!D26+'[1]Новогуйвинська МШ V (14)'!D26+'[1]Новоборівська МШ V (13)'!D26+'[1]Черняхівська МШ V (12)'!D26+'[1]Ружинська МШ V (11)'!D26+'[1]Радомишельська V (10)'!D26+'[1]Попільнянська V (9)'!D26+'[1]Олевська V (8)'!D26+'[1]Овруцька МШ V (7)'!D26+'[1]Першотравнева V (6)'!D26+'[1]Лугинська V (5)'!D26+'[1]Коростишівська V (4)'!D26+'[1]Ємільчинська РОЗДІЛ V (3)'!D26+'[1]Брусилів  V (2)'!D26</f>
        <v>0</v>
      </c>
      <c r="E26" s="46">
        <f>'[1]Хорошівська Розділ V (4)'!E26+'[1]МШ№2 V (3)'!E26+'[1]Овруцька ХШ V (2)'!E26+'[1]Миропільська ШМ V (41)'!E26+'[1]Бердичівська ХШ V (31)'!E26+'[1]Коростишівська ХШ V (40)'!E26+'[1]ЖТ ХШ V (35)'!E26+'[1]МШ № 5 V (34)'!E26+'[1]МШ № 4 V (33)'!E26+'[1]мш № 3 V (32)'!E26+'[1]Бердичівська МШ  V (31)'!E26+'[1]ЖТ № 1 МШ V (30)'!E26+'[1]Новоград -вол V (29)'!E26+'[1]Малинська ШМ V (28)'!E26+'[1]Коростень ШМ  V (27)'!E26+'[1]Любарська ШМ V (26)'!E26+'[1]Чуднівська ШМ V (25)'!E26+'[1]Пулинська ШМ V (24)'!E26+'[1]Романівська V (23)'!E26+'[1]Іршанська V (22)'!E26+'[1]Баранівська ШМ  (21)'!E26+'[1]Андрушівська ШМ V (20)'!E26+'[1]Високопічська ШМ V (19)'!E26+'[1]Сінгурівська МШ V (18)'!E26+'[1]Словечанська МШ V (17)'!E26+'[1]Грозинська МШ V (16)'!E26+'[1]Барашівська V (15)'!E26+'[1]Новогуйвинська МШ V (14)'!E26+'[1]Новоборівська МШ V (13)'!E26+'[1]Черняхівська МШ V (12)'!E26+'[1]Ружинська МШ V (11)'!E26+'[1]Радомишельська V (10)'!E26+'[1]Попільнянська V (9)'!E26+'[1]Олевська V (8)'!E26+'[1]Овруцька МШ V (7)'!E26+'[1]Першотравнева V (6)'!E26+'[1]Лугинська V (5)'!E26+'[1]Коростишівська V (4)'!E26+'[1]Ємільчинська РОЗДІЛ V (3)'!E26+'[1]Брусилів  V (2)'!E26</f>
        <v>0</v>
      </c>
      <c r="F26" s="46">
        <f>'[1]Хорошівська Розділ V (4)'!F26+'[1]МШ№2 V (3)'!F26+'[1]Овруцька ХШ V (2)'!F26+'[1]Миропільська ШМ V (41)'!F26+'[1]Бердичівська ХШ V (31)'!F26+'[1]Коростишівська ХШ V (40)'!F26+'[1]ЖТ ХШ V (35)'!F26+'[1]МШ № 5 V (34)'!F26+'[1]МШ № 4 V (33)'!F26+'[1]мш № 3 V (32)'!F26+'[1]Бердичівська МШ  V (31)'!F26+'[1]ЖТ № 1 МШ V (30)'!F26+'[1]Новоград -вол V (29)'!F26+'[1]Малинська ШМ V (28)'!F26+'[1]Коростень ШМ  V (27)'!F26+'[1]Любарська ШМ V (26)'!F26+'[1]Чуднівська ШМ V (25)'!F26+'[1]Пулинська ШМ V (24)'!F26+'[1]Романівська V (23)'!F26+'[1]Іршанська V (22)'!F26+'[1]Баранівська ШМ  (21)'!F26+'[1]Андрушівська ШМ V (20)'!F26+'[1]Високопічська ШМ V (19)'!F26+'[1]Сінгурівська МШ V (18)'!F26+'[1]Словечанська МШ V (17)'!F26+'[1]Грозинська МШ V (16)'!F26+'[1]Барашівська V (15)'!F26+'[1]Новогуйвинська МШ V (14)'!F26+'[1]Новоборівська МШ V (13)'!F26+'[1]Черняхівська МШ V (12)'!F26+'[1]Ружинська МШ V (11)'!F26+'[1]Радомишельська V (10)'!F26+'[1]Попільнянська V (9)'!F26+'[1]Олевська V (8)'!F26+'[1]Овруцька МШ V (7)'!F26+'[1]Першотравнева V (6)'!F26+'[1]Лугинська V (5)'!F26+'[1]Коростишівська V (4)'!F26+'[1]Ємільчинська РОЗДІЛ V (3)'!F26+'[1]Брусилів  V (2)'!F26</f>
        <v>0</v>
      </c>
      <c r="G26" s="46" t="e">
        <f>'[1]Хорошівська Розділ V (4)'!G26+'[1]МШ№2 V (3)'!G26+'[1]Овруцька ХШ V (2)'!G26+'[1]Миропільська ШМ V (41)'!G26+'[1]Бердичівська ХШ V (31)'!G26+'[1]Коростишівська ХШ V (40)'!G26+'[1]ЖТ ХШ V (35)'!G26+'[1]МШ № 5 V (34)'!G26+'[1]МШ № 4 V (33)'!G26+'[1]мш № 3 V (32)'!G26+'[1]Бердичівська МШ  V (31)'!G26+'[1]ЖТ № 1 МШ V (30)'!G26+'[1]Новоград -вол V (29)'!G26+'[1]Малинська ШМ V (28)'!G26+'[1]Коростень ШМ  V (27)'!G26+'[1]Любарська ШМ V (26)'!G26+'[1]Чуднівська ШМ V (25)'!G26+'[1]Пулинська ШМ V (24)'!G26+'[1]Романівська V (23)'!G26+'[1]Іршанська V (22)'!G26+'[1]Баранівська ШМ  (21)'!G26+'[1]Андрушівська ШМ V (20)'!G26+'[1]Високопічська ШМ V (19)'!G26+'[1]Сінгурівська МШ V (18)'!G26+'[1]Словечанська МШ V (17)'!G26+'[1]Грозинська МШ V (16)'!G26+'[1]Барашівська V (15)'!G26+'[1]Новогуйвинська МШ V (14)'!G26+'[1]Новоборівська МШ V (13)'!G26+'[1]Черняхівська МШ V (12)'!G26+'[1]Ружинська МШ V (11)'!G26+'[1]Радомишельська V (10)'!G26+'[1]Попільнянська V (9)'!G26+'[1]Олевська V (8)'!G26+'[1]Овруцька МШ V (7)'!G26+'[1]Першотравнева V (6)'!G26+'[1]Лугинська V (5)'!G26+'[1]Коростишівська V (4)'!G26+'[1]Ємільчинська РОЗДІЛ V (3)'!G26+'[1]Брусилів  V (2)'!G26</f>
        <v>#REF!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>'[1]Хорошівська Розділ V (4)'!C27+'[1]МШ№2 V (3)'!C27+'[1]Овруцька ХШ V (2)'!C27+'[1]Миропільська ШМ V (41)'!C27+'[1]Бердичівська ХШ V (31)'!C27+'[1]Коростишівська ХШ V (40)'!C27+'[1]ЖТ ХШ V (35)'!C27+'[1]МШ № 5 V (34)'!C27+'[1]МШ № 4 V (33)'!C27+'[1]мш № 3 V (32)'!C27+'[1]Бердичівська МШ  V (31)'!C27+'[1]ЖТ № 1 МШ V (30)'!C27+'[1]Новоград -вол V (29)'!C27+'[1]Малинська ШМ V (28)'!C27+'[1]Коростень ШМ  V (27)'!C27+'[1]Любарська ШМ V (26)'!C27+'[1]Чуднівська ШМ V (25)'!C27+'[1]Пулинська ШМ V (24)'!C27+'[1]Романівська V (23)'!C27+'[1]Іршанська V (22)'!C27+'[1]Баранівська ШМ  (21)'!C27+'[1]Андрушівська ШМ V (20)'!C27+'[1]Високопічська ШМ V (19)'!C27+'[1]Сінгурівська МШ V (18)'!C27+'[1]Словечанська МШ V (17)'!C27+'[1]Грозинська МШ V (16)'!C27+'[1]Барашівська V (15)'!C27+'[1]Новогуйвинська МШ V (14)'!C27+'[1]Новоборівська МШ V (13)'!C27+'[1]Черняхівська МШ V (12)'!C27+'[1]Ружинська МШ V (11)'!C27+'[1]Радомишельська V (10)'!C27+'[1]Попільнянська V (9)'!C27+'[1]Олевська V (8)'!C27+'[1]Овруцька МШ V (7)'!C27+'[1]Першотравнева V (6)'!C27+'[1]Лугинська V (5)'!C27+'[1]Коростишівська V (4)'!C27+'[1]Ємільчинська РОЗДІЛ V (3)'!C27+'[1]Брусилів  V (2)'!C27</f>
        <v>0</v>
      </c>
      <c r="D27" s="46">
        <f>'[1]Хорошівська Розділ V (4)'!D27+'[1]МШ№2 V (3)'!D27+'[1]Овруцька ХШ V (2)'!D27+'[1]Миропільська ШМ V (41)'!D27+'[1]Бердичівська ХШ V (31)'!D27+'[1]Коростишівська ХШ V (40)'!D27+'[1]ЖТ ХШ V (35)'!D27+'[1]МШ № 5 V (34)'!D27+'[1]МШ № 4 V (33)'!D27+'[1]мш № 3 V (32)'!D27+'[1]Бердичівська МШ  V (31)'!D27+'[1]ЖТ № 1 МШ V (30)'!D27+'[1]Новоград -вол V (29)'!D27+'[1]Малинська ШМ V (28)'!D27+'[1]Коростень ШМ  V (27)'!D27+'[1]Любарська ШМ V (26)'!D27+'[1]Чуднівська ШМ V (25)'!D27+'[1]Пулинська ШМ V (24)'!D27+'[1]Романівська V (23)'!D27+'[1]Іршанська V (22)'!D27+'[1]Баранівська ШМ  (21)'!D27+'[1]Андрушівська ШМ V (20)'!D27+'[1]Високопічська ШМ V (19)'!D27+'[1]Сінгурівська МШ V (18)'!D27+'[1]Словечанська МШ V (17)'!D27+'[1]Грозинська МШ V (16)'!D27+'[1]Барашівська V (15)'!D27+'[1]Новогуйвинська МШ V (14)'!D27+'[1]Новоборівська МШ V (13)'!D27+'[1]Черняхівська МШ V (12)'!D27+'[1]Ружинська МШ V (11)'!D27+'[1]Радомишельська V (10)'!D27+'[1]Попільнянська V (9)'!D27+'[1]Олевська V (8)'!D27+'[1]Овруцька МШ V (7)'!D27+'[1]Першотравнева V (6)'!D27+'[1]Лугинська V (5)'!D27+'[1]Коростишівська V (4)'!D27+'[1]Ємільчинська РОЗДІЛ V (3)'!D27+'[1]Брусилів  V (2)'!D27</f>
        <v>0</v>
      </c>
      <c r="E27" s="46">
        <f>'[1]Хорошівська Розділ V (4)'!E27+'[1]МШ№2 V (3)'!E27+'[1]Овруцька ХШ V (2)'!E27+'[1]Миропільська ШМ V (41)'!E27+'[1]Бердичівська ХШ V (31)'!E27+'[1]Коростишівська ХШ V (40)'!E27+'[1]ЖТ ХШ V (35)'!E27+'[1]МШ № 5 V (34)'!E27+'[1]МШ № 4 V (33)'!E27+'[1]мш № 3 V (32)'!E27+'[1]Бердичівська МШ  V (31)'!E27+'[1]ЖТ № 1 МШ V (30)'!E27+'[1]Новоград -вол V (29)'!E27+'[1]Малинська ШМ V (28)'!E27+'[1]Коростень ШМ  V (27)'!E27+'[1]Любарська ШМ V (26)'!E27+'[1]Чуднівська ШМ V (25)'!E27+'[1]Пулинська ШМ V (24)'!E27+'[1]Романівська V (23)'!E27+'[1]Іршанська V (22)'!E27+'[1]Баранівська ШМ  (21)'!E27+'[1]Андрушівська ШМ V (20)'!E27+'[1]Високопічська ШМ V (19)'!E27+'[1]Сінгурівська МШ V (18)'!E27+'[1]Словечанська МШ V (17)'!E27+'[1]Грозинська МШ V (16)'!E27+'[1]Барашівська V (15)'!E27+'[1]Новогуйвинська МШ V (14)'!E27+'[1]Новоборівська МШ V (13)'!E27+'[1]Черняхівська МШ V (12)'!E27+'[1]Ружинська МШ V (11)'!E27+'[1]Радомишельська V (10)'!E27+'[1]Попільнянська V (9)'!E27+'[1]Олевська V (8)'!E27+'[1]Овруцька МШ V (7)'!E27+'[1]Першотравнева V (6)'!E27+'[1]Лугинська V (5)'!E27+'[1]Коростишівська V (4)'!E27+'[1]Ємільчинська РОЗДІЛ V (3)'!E27+'[1]Брусилів  V (2)'!E27</f>
        <v>0</v>
      </c>
      <c r="F27" s="46">
        <f>'[1]Хорошівська Розділ V (4)'!F27+'[1]МШ№2 V (3)'!F27+'[1]Овруцька ХШ V (2)'!F27+'[1]Миропільська ШМ V (41)'!F27+'[1]Бердичівська ХШ V (31)'!F27+'[1]Коростишівська ХШ V (40)'!F27+'[1]ЖТ ХШ V (35)'!F27+'[1]МШ № 5 V (34)'!F27+'[1]МШ № 4 V (33)'!F27+'[1]мш № 3 V (32)'!F27+'[1]Бердичівська МШ  V (31)'!F27+'[1]ЖТ № 1 МШ V (30)'!F27+'[1]Новоград -вол V (29)'!F27+'[1]Малинська ШМ V (28)'!F27+'[1]Коростень ШМ  V (27)'!F27+'[1]Любарська ШМ V (26)'!F27+'[1]Чуднівська ШМ V (25)'!F27+'[1]Пулинська ШМ V (24)'!F27+'[1]Романівська V (23)'!F27+'[1]Іршанська V (22)'!F27+'[1]Баранівська ШМ  (21)'!F27+'[1]Андрушівська ШМ V (20)'!F27+'[1]Високопічська ШМ V (19)'!F27+'[1]Сінгурівська МШ V (18)'!F27+'[1]Словечанська МШ V (17)'!F27+'[1]Грозинська МШ V (16)'!F27+'[1]Барашівська V (15)'!F27+'[1]Новогуйвинська МШ V (14)'!F27+'[1]Новоборівська МШ V (13)'!F27+'[1]Черняхівська МШ V (12)'!F27+'[1]Ружинська МШ V (11)'!F27+'[1]Радомишельська V (10)'!F27+'[1]Попільнянська V (9)'!F27+'[1]Олевська V (8)'!F27+'[1]Овруцька МШ V (7)'!F27+'[1]Першотравнева V (6)'!F27+'[1]Лугинська V (5)'!F27+'[1]Коростишівська V (4)'!F27+'[1]Ємільчинська РОЗДІЛ V (3)'!F27+'[1]Брусилів  V (2)'!F27</f>
        <v>0</v>
      </c>
      <c r="G27" s="46">
        <f>'[1]Хорошівська Розділ V (4)'!G27+'[1]МШ№2 V (3)'!G27+'[1]Овруцька ХШ V (2)'!G27+'[1]Миропільська ШМ V (41)'!G27+'[1]Бердичівська ХШ V (31)'!G27+'[1]Коростишівська ХШ V (40)'!G27+'[1]ЖТ ХШ V (35)'!G27+'[1]МШ № 5 V (34)'!G27+'[1]МШ № 4 V (33)'!G27+'[1]мш № 3 V (32)'!G27+'[1]Бердичівська МШ  V (31)'!G27+'[1]ЖТ № 1 МШ V (30)'!G27+'[1]Новоград -вол V (29)'!G27+'[1]Малинська ШМ V (28)'!G27+'[1]Коростень ШМ  V (27)'!G27+'[1]Любарська ШМ V (26)'!G27+'[1]Чуднівська ШМ V (25)'!G27+'[1]Пулинська ШМ V (24)'!G27+'[1]Романівська V (23)'!G27+'[1]Іршанська V (22)'!G27+'[1]Баранівська ШМ  (21)'!G27+'[1]Андрушівська ШМ V (20)'!G27+'[1]Високопічська ШМ V (19)'!G27+'[1]Сінгурівська МШ V (18)'!G27+'[1]Словечанська МШ V (17)'!G27+'[1]Грозинська МШ V (16)'!G27+'[1]Барашівська V (15)'!G27+'[1]Новогуйвинська МШ V (14)'!G27+'[1]Новоборівська МШ V (13)'!G27+'[1]Черняхівська МШ V (12)'!G27+'[1]Ружинська МШ V (11)'!G27+'[1]Радомишельська V (10)'!G27+'[1]Попільнянська V (9)'!G27+'[1]Олевська V (8)'!G27+'[1]Овруцька МШ V (7)'!G27+'[1]Першотравнева V (6)'!G27+'[1]Лугинська V (5)'!G27+'[1]Коростишівська V (4)'!G27+'[1]Ємільчинська РОЗДІЛ V (3)'!G27+'[1]Брусилів  V (2)'!G27</f>
        <v>0</v>
      </c>
    </row>
    <row r="28" spans="1:7" ht="31.5" x14ac:dyDescent="0.25">
      <c r="A28" s="45" t="s">
        <v>56</v>
      </c>
      <c r="B28" s="43" t="s">
        <v>36</v>
      </c>
      <c r="C28" s="46">
        <f>'[1]Хорошівська Розділ V (4)'!C28+'[1]МШ№2 V (3)'!C28+'[1]Овруцька ХШ V (2)'!C28+'[1]Миропільська ШМ V (41)'!C28+'[1]Бердичівська ХШ V (31)'!C28+'[1]Коростишівська ХШ V (40)'!C28+'[1]ЖТ ХШ V (35)'!C28+'[1]МШ № 5 V (34)'!C28+'[1]МШ № 4 V (33)'!C28+'[1]мш № 3 V (32)'!C28+'[1]Бердичівська МШ  V (31)'!C28+'[1]ЖТ № 1 МШ V (30)'!C28+'[1]Новоград -вол V (29)'!C28+'[1]Малинська ШМ V (28)'!C28+'[1]Коростень ШМ  V (27)'!C28+'[1]Любарська ШМ V (26)'!C28+'[1]Чуднівська ШМ V (25)'!C28+'[1]Пулинська ШМ V (24)'!C28+'[1]Романівська V (23)'!C28+'[1]Іршанська V (22)'!C28+'[1]Баранівська ШМ  (21)'!C28+'[1]Андрушівська ШМ V (20)'!C28+'[1]Високопічська ШМ V (19)'!C28+'[1]Сінгурівська МШ V (18)'!C28+'[1]Словечанська МШ V (17)'!C28+'[1]Грозинська МШ V (16)'!C28+'[1]Барашівська V (15)'!C28+'[1]Новогуйвинська МШ V (14)'!C28+'[1]Новоборівська МШ V (13)'!C28+'[1]Черняхівська МШ V (12)'!C28+'[1]Ружинська МШ V (11)'!C28+'[1]Радомишельська V (10)'!C28+'[1]Попільнянська V (9)'!C28+'[1]Олевська V (8)'!C28+'[1]Овруцька МШ V (7)'!C28+'[1]Першотравнева V (6)'!C28+'[1]Лугинська V (5)'!C28+'[1]Коростишівська V (4)'!C28+'[1]Ємільчинська РОЗДІЛ V (3)'!C28+'[1]Брусилів  V (2)'!C28</f>
        <v>0</v>
      </c>
      <c r="D28" s="46">
        <f>'[1]Хорошівська Розділ V (4)'!D28+'[1]МШ№2 V (3)'!D28+'[1]Овруцька ХШ V (2)'!D28+'[1]Миропільська ШМ V (41)'!D28+'[1]Бердичівська ХШ V (31)'!D28+'[1]Коростишівська ХШ V (40)'!D28+'[1]ЖТ ХШ V (35)'!D28+'[1]МШ № 5 V (34)'!D28+'[1]МШ № 4 V (33)'!D28+'[1]мш № 3 V (32)'!D28+'[1]Бердичівська МШ  V (31)'!D28+'[1]ЖТ № 1 МШ V (30)'!D28+'[1]Новоград -вол V (29)'!D28+'[1]Малинська ШМ V (28)'!D28+'[1]Коростень ШМ  V (27)'!D28+'[1]Любарська ШМ V (26)'!D28+'[1]Чуднівська ШМ V (25)'!D28+'[1]Пулинська ШМ V (24)'!D28+'[1]Романівська V (23)'!D28+'[1]Іршанська V (22)'!D28+'[1]Баранівська ШМ  (21)'!D28+'[1]Андрушівська ШМ V (20)'!D28+'[1]Високопічська ШМ V (19)'!D28+'[1]Сінгурівська МШ V (18)'!D28+'[1]Словечанська МШ V (17)'!D28+'[1]Грозинська МШ V (16)'!D28+'[1]Барашівська V (15)'!D28+'[1]Новогуйвинська МШ V (14)'!D28+'[1]Новоборівська МШ V (13)'!D28+'[1]Черняхівська МШ V (12)'!D28+'[1]Ружинська МШ V (11)'!D28+'[1]Радомишельська V (10)'!D28+'[1]Попільнянська V (9)'!D28+'[1]Олевська V (8)'!D28+'[1]Овруцька МШ V (7)'!D28+'[1]Першотравнева V (6)'!D28+'[1]Лугинська V (5)'!D28+'[1]Коростишівська V (4)'!D28+'[1]Ємільчинська РОЗДІЛ V (3)'!D28+'[1]Брусилів  V (2)'!D28</f>
        <v>0</v>
      </c>
      <c r="E28" s="46">
        <f>'[1]Хорошівська Розділ V (4)'!E28+'[1]МШ№2 V (3)'!E28+'[1]Овруцька ХШ V (2)'!E28+'[1]Миропільська ШМ V (41)'!E28+'[1]Бердичівська ХШ V (31)'!E28+'[1]Коростишівська ХШ V (40)'!E28+'[1]ЖТ ХШ V (35)'!E28+'[1]МШ № 5 V (34)'!E28+'[1]МШ № 4 V (33)'!E28+'[1]мш № 3 V (32)'!E28+'[1]Бердичівська МШ  V (31)'!E28+'[1]ЖТ № 1 МШ V (30)'!E28+'[1]Новоград -вол V (29)'!E28+'[1]Малинська ШМ V (28)'!E28+'[1]Коростень ШМ  V (27)'!E28+'[1]Любарська ШМ V (26)'!E28+'[1]Чуднівська ШМ V (25)'!E28+'[1]Пулинська ШМ V (24)'!E28+'[1]Романівська V (23)'!E28+'[1]Іршанська V (22)'!E28+'[1]Баранівська ШМ  (21)'!E28+'[1]Андрушівська ШМ V (20)'!E28+'[1]Високопічська ШМ V (19)'!E28+'[1]Сінгурівська МШ V (18)'!E28+'[1]Словечанська МШ V (17)'!E28+'[1]Грозинська МШ V (16)'!E28+'[1]Барашівська V (15)'!E28+'[1]Новогуйвинська МШ V (14)'!E28+'[1]Новоборівська МШ V (13)'!E28+'[1]Черняхівська МШ V (12)'!E28+'[1]Ружинська МШ V (11)'!E28+'[1]Радомишельська V (10)'!E28+'[1]Попільнянська V (9)'!E28+'[1]Олевська V (8)'!E28+'[1]Овруцька МШ V (7)'!E28+'[1]Першотравнева V (6)'!E28+'[1]Лугинська V (5)'!E28+'[1]Коростишівська V (4)'!E28+'[1]Ємільчинська РОЗДІЛ V (3)'!E28+'[1]Брусилів  V (2)'!E28</f>
        <v>0</v>
      </c>
      <c r="F28" s="46">
        <f>'[1]Хорошівська Розділ V (4)'!F28+'[1]МШ№2 V (3)'!F28+'[1]Овруцька ХШ V (2)'!F28+'[1]Миропільська ШМ V (41)'!F28+'[1]Бердичівська ХШ V (31)'!F28+'[1]Коростишівська ХШ V (40)'!F28+'[1]ЖТ ХШ V (35)'!F28+'[1]МШ № 5 V (34)'!F28+'[1]МШ № 4 V (33)'!F28+'[1]мш № 3 V (32)'!F28+'[1]Бердичівська МШ  V (31)'!F28+'[1]ЖТ № 1 МШ V (30)'!F28+'[1]Новоград -вол V (29)'!F28+'[1]Малинська ШМ V (28)'!F28+'[1]Коростень ШМ  V (27)'!F28+'[1]Любарська ШМ V (26)'!F28+'[1]Чуднівська ШМ V (25)'!F28+'[1]Пулинська ШМ V (24)'!F28+'[1]Романівська V (23)'!F28+'[1]Іршанська V (22)'!F28+'[1]Баранівська ШМ  (21)'!F28+'[1]Андрушівська ШМ V (20)'!F28+'[1]Високопічська ШМ V (19)'!F28+'[1]Сінгурівська МШ V (18)'!F28+'[1]Словечанська МШ V (17)'!F28+'[1]Грозинська МШ V (16)'!F28+'[1]Барашівська V (15)'!F28+'[1]Новогуйвинська МШ V (14)'!F28+'[1]Новоборівська МШ V (13)'!F28+'[1]Черняхівська МШ V (12)'!F28+'[1]Ружинська МШ V (11)'!F28+'[1]Радомишельська V (10)'!F28+'[1]Попільнянська V (9)'!F28+'[1]Олевська V (8)'!F28+'[1]Овруцька МШ V (7)'!F28+'[1]Першотравнева V (6)'!F28+'[1]Лугинська V (5)'!F28+'[1]Коростишівська V (4)'!F28+'[1]Ємільчинська РОЗДІЛ V (3)'!F28+'[1]Брусилів  V (2)'!F28</f>
        <v>0</v>
      </c>
      <c r="G28" s="46" t="e">
        <f>'[1]Хорошівська Розділ V (4)'!G28+'[1]МШ№2 V (3)'!G28+'[1]Овруцька ХШ V (2)'!G28+'[1]Миропільська ШМ V (41)'!G28+'[1]Бердичівська ХШ V (31)'!G28+'[1]Коростишівська ХШ V (40)'!G28+'[1]ЖТ ХШ V (35)'!G28+'[1]МШ № 5 V (34)'!G28+'[1]МШ № 4 V (33)'!G28+'[1]мш № 3 V (32)'!G28+'[1]Бердичівська МШ  V (31)'!G28+'[1]ЖТ № 1 МШ V (30)'!G28+'[1]Новоград -вол V (29)'!G28+'[1]Малинська ШМ V (28)'!G28+'[1]Коростень ШМ  V (27)'!G28+'[1]Любарська ШМ V (26)'!G28+'[1]Чуднівська ШМ V (25)'!G28+'[1]Пулинська ШМ V (24)'!G28+'[1]Романівська V (23)'!G28+'[1]Іршанська V (22)'!G28+'[1]Баранівська ШМ  (21)'!G28+'[1]Андрушівська ШМ V (20)'!G28+'[1]Високопічська ШМ V (19)'!G28+'[1]Сінгурівська МШ V (18)'!G28+'[1]Словечанська МШ V (17)'!G28+'[1]Грозинська МШ V (16)'!G28+'[1]Барашівська V (15)'!G28+'[1]Новогуйвинська МШ V (14)'!G28+'[1]Новоборівська МШ V (13)'!G28+'[1]Черняхівська МШ V (12)'!G28+'[1]Ружинська МШ V (11)'!G28+'[1]Радомишельська V (10)'!G28+'[1]Попільнянська V (9)'!G28+'[1]Олевська V (8)'!G28+'[1]Овруцька МШ V (7)'!G28+'[1]Першотравнева V (6)'!G28+'[1]Лугинська V (5)'!G28+'[1]Коростишівська V (4)'!G28+'[1]Ємільчинська РОЗДІЛ V (3)'!G28+'[1]Брусилів  V (2)'!G28</f>
        <v>#REF!</v>
      </c>
    </row>
    <row r="29" spans="1:7" ht="18.75" x14ac:dyDescent="0.25">
      <c r="A29" s="44" t="s">
        <v>47</v>
      </c>
      <c r="B29" s="43" t="s">
        <v>37</v>
      </c>
      <c r="C29" s="46">
        <f>'[1]Хорошівська Розділ V (4)'!C29+'[1]МШ№2 V (3)'!C29+'[1]Овруцька ХШ V (2)'!C29+'[1]Миропільська ШМ V (41)'!C29+'[1]Бердичівська ХШ V (31)'!C29+'[1]Коростишівська ХШ V (40)'!C29+'[1]ЖТ ХШ V (35)'!C29+'[1]МШ № 5 V (34)'!C29+'[1]МШ № 4 V (33)'!C29+'[1]мш № 3 V (32)'!C29+'[1]Бердичівська МШ  V (31)'!C29+'[1]ЖТ № 1 МШ V (30)'!C29+'[1]Новоград -вол V (29)'!C29+'[1]Малинська ШМ V (28)'!C29+'[1]Коростень ШМ  V (27)'!C29+'[1]Любарська ШМ V (26)'!C29+'[1]Чуднівська ШМ V (25)'!C29+'[1]Пулинська ШМ V (24)'!C29+'[1]Романівська V (23)'!C29+'[1]Іршанська V (22)'!C29+'[1]Баранівська ШМ  (21)'!C29+'[1]Андрушівська ШМ V (20)'!C29+'[1]Високопічська ШМ V (19)'!C29+'[1]Сінгурівська МШ V (18)'!C29+'[1]Словечанська МШ V (17)'!C29+'[1]Грозинська МШ V (16)'!C29+'[1]Барашівська V (15)'!C29+'[1]Новогуйвинська МШ V (14)'!C29+'[1]Новоборівська МШ V (13)'!C29+'[1]Черняхівська МШ V (12)'!C29+'[1]Ружинська МШ V (11)'!C29+'[1]Радомишельська V (10)'!C29+'[1]Попільнянська V (9)'!C29+'[1]Олевська V (8)'!C29+'[1]Овруцька МШ V (7)'!C29+'[1]Першотравнева V (6)'!C29+'[1]Лугинська V (5)'!C29+'[1]Коростишівська V (4)'!C29+'[1]Ємільчинська РОЗДІЛ V (3)'!C29+'[1]Брусилів  V (2)'!C29</f>
        <v>0</v>
      </c>
      <c r="D29" s="46">
        <f>'[1]Хорошівська Розділ V (4)'!D29+'[1]МШ№2 V (3)'!D29+'[1]Овруцька ХШ V (2)'!D29+'[1]Миропільська ШМ V (41)'!D29+'[1]Бердичівська ХШ V (31)'!D29+'[1]Коростишівська ХШ V (40)'!D29+'[1]ЖТ ХШ V (35)'!D29+'[1]МШ № 5 V (34)'!D29+'[1]МШ № 4 V (33)'!D29+'[1]мш № 3 V (32)'!D29+'[1]Бердичівська МШ  V (31)'!D29+'[1]ЖТ № 1 МШ V (30)'!D29+'[1]Новоград -вол V (29)'!D29+'[1]Малинська ШМ V (28)'!D29+'[1]Коростень ШМ  V (27)'!D29+'[1]Любарська ШМ V (26)'!D29+'[1]Чуднівська ШМ V (25)'!D29+'[1]Пулинська ШМ V (24)'!D29+'[1]Романівська V (23)'!D29+'[1]Іршанська V (22)'!D29+'[1]Баранівська ШМ  (21)'!D29+'[1]Андрушівська ШМ V (20)'!D29+'[1]Високопічська ШМ V (19)'!D29+'[1]Сінгурівська МШ V (18)'!D29+'[1]Словечанська МШ V (17)'!D29+'[1]Грозинська МШ V (16)'!D29+'[1]Барашівська V (15)'!D29+'[1]Новогуйвинська МШ V (14)'!D29+'[1]Новоборівська МШ V (13)'!D29+'[1]Черняхівська МШ V (12)'!D29+'[1]Ружинська МШ V (11)'!D29+'[1]Радомишельська V (10)'!D29+'[1]Попільнянська V (9)'!D29+'[1]Олевська V (8)'!D29+'[1]Овруцька МШ V (7)'!D29+'[1]Першотравнева V (6)'!D29+'[1]Лугинська V (5)'!D29+'[1]Коростишівська V (4)'!D29+'[1]Ємільчинська РОЗДІЛ V (3)'!D29+'[1]Брусилів  V (2)'!D29</f>
        <v>0</v>
      </c>
      <c r="E29" s="46">
        <f>'[1]Хорошівська Розділ V (4)'!E29+'[1]МШ№2 V (3)'!E29+'[1]Овруцька ХШ V (2)'!E29+'[1]Миропільська ШМ V (41)'!E29+'[1]Бердичівська ХШ V (31)'!E29+'[1]Коростишівська ХШ V (40)'!E29+'[1]ЖТ ХШ V (35)'!E29+'[1]МШ № 5 V (34)'!E29+'[1]МШ № 4 V (33)'!E29+'[1]мш № 3 V (32)'!E29+'[1]Бердичівська МШ  V (31)'!E29+'[1]ЖТ № 1 МШ V (30)'!E29+'[1]Новоград -вол V (29)'!E29+'[1]Малинська ШМ V (28)'!E29+'[1]Коростень ШМ  V (27)'!E29+'[1]Любарська ШМ V (26)'!E29+'[1]Чуднівська ШМ V (25)'!E29+'[1]Пулинська ШМ V (24)'!E29+'[1]Романівська V (23)'!E29+'[1]Іршанська V (22)'!E29+'[1]Баранівська ШМ  (21)'!E29+'[1]Андрушівська ШМ V (20)'!E29+'[1]Високопічська ШМ V (19)'!E29+'[1]Сінгурівська МШ V (18)'!E29+'[1]Словечанська МШ V (17)'!E29+'[1]Грозинська МШ V (16)'!E29+'[1]Барашівська V (15)'!E29+'[1]Новогуйвинська МШ V (14)'!E29+'[1]Новоборівська МШ V (13)'!E29+'[1]Черняхівська МШ V (12)'!E29+'[1]Ружинська МШ V (11)'!E29+'[1]Радомишельська V (10)'!E29+'[1]Попільнянська V (9)'!E29+'[1]Олевська V (8)'!E29+'[1]Овруцька МШ V (7)'!E29+'[1]Першотравнева V (6)'!E29+'[1]Лугинська V (5)'!E29+'[1]Коростишівська V (4)'!E29+'[1]Ємільчинська РОЗДІЛ V (3)'!E29+'[1]Брусилів  V (2)'!E29</f>
        <v>0</v>
      </c>
      <c r="F29" s="46">
        <f>'[1]Хорошівська Розділ V (4)'!F29+'[1]МШ№2 V (3)'!F29+'[1]Овруцька ХШ V (2)'!F29+'[1]Миропільська ШМ V (41)'!F29+'[1]Бердичівська ХШ V (31)'!F29+'[1]Коростишівська ХШ V (40)'!F29+'[1]ЖТ ХШ V (35)'!F29+'[1]МШ № 5 V (34)'!F29+'[1]МШ № 4 V (33)'!F29+'[1]мш № 3 V (32)'!F29+'[1]Бердичівська МШ  V (31)'!F29+'[1]ЖТ № 1 МШ V (30)'!F29+'[1]Новоград -вол V (29)'!F29+'[1]Малинська ШМ V (28)'!F29+'[1]Коростень ШМ  V (27)'!F29+'[1]Любарська ШМ V (26)'!F29+'[1]Чуднівська ШМ V (25)'!F29+'[1]Пулинська ШМ V (24)'!F29+'[1]Романівська V (23)'!F29+'[1]Іршанська V (22)'!F29+'[1]Баранівська ШМ  (21)'!F29+'[1]Андрушівська ШМ V (20)'!F29+'[1]Високопічська ШМ V (19)'!F29+'[1]Сінгурівська МШ V (18)'!F29+'[1]Словечанська МШ V (17)'!F29+'[1]Грозинська МШ V (16)'!F29+'[1]Барашівська V (15)'!F29+'[1]Новогуйвинська МШ V (14)'!F29+'[1]Новоборівська МШ V (13)'!F29+'[1]Черняхівська МШ V (12)'!F29+'[1]Ружинська МШ V (11)'!F29+'[1]Радомишельська V (10)'!F29+'[1]Попільнянська V (9)'!F29+'[1]Олевська V (8)'!F29+'[1]Овруцька МШ V (7)'!F29+'[1]Першотравнева V (6)'!F29+'[1]Лугинська V (5)'!F29+'[1]Коростишівська V (4)'!F29+'[1]Ємільчинська РОЗДІЛ V (3)'!F29+'[1]Брусилів  V (2)'!F29</f>
        <v>0</v>
      </c>
      <c r="G29" s="46" t="e">
        <f>'[1]Хорошівська Розділ V (4)'!G29+'[1]МШ№2 V (3)'!G29+'[1]Овруцька ХШ V (2)'!G29+'[1]Миропільська ШМ V (41)'!G29+'[1]Бердичівська ХШ V (31)'!G29+'[1]Коростишівська ХШ V (40)'!G29+'[1]ЖТ ХШ V (35)'!G29+'[1]МШ № 5 V (34)'!G29+'[1]МШ № 4 V (33)'!G29+'[1]мш № 3 V (32)'!G29+'[1]Бердичівська МШ  V (31)'!G29+'[1]ЖТ № 1 МШ V (30)'!G29+'[1]Новоград -вол V (29)'!G29+'[1]Малинська ШМ V (28)'!G29+'[1]Коростень ШМ  V (27)'!G29+'[1]Любарська ШМ V (26)'!G29+'[1]Чуднівська ШМ V (25)'!G29+'[1]Пулинська ШМ V (24)'!G29+'[1]Романівська V (23)'!G29+'[1]Іршанська V (22)'!G29+'[1]Баранівська ШМ  (21)'!G29+'[1]Андрушівська ШМ V (20)'!G29+'[1]Високопічська ШМ V (19)'!G29+'[1]Сінгурівська МШ V (18)'!G29+'[1]Словечанська МШ V (17)'!G29+'[1]Грозинська МШ V (16)'!G29+'[1]Барашівська V (15)'!G29+'[1]Новогуйвинська МШ V (14)'!G29+'[1]Новоборівська МШ V (13)'!G29+'[1]Черняхівська МШ V (12)'!G29+'[1]Ружинська МШ V (11)'!G29+'[1]Радомишельська V (10)'!G29+'[1]Попільнянська V (9)'!G29+'[1]Олевська V (8)'!G29+'[1]Овруцька МШ V (7)'!G29+'[1]Першотравнева V (6)'!G29+'[1]Лугинська V (5)'!G29+'[1]Коростишівська V (4)'!G29+'[1]Ємільчинська РОЗДІЛ V (3)'!G29+'[1]Брусилів  V (2)'!G29</f>
        <v>#REF!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>'[1]Хорошівська Розділ V (4)'!C30+'[1]МШ№2 V (3)'!C30+'[1]Овруцька ХШ V (2)'!C30+'[1]Миропільська ШМ V (41)'!C30+'[1]Бердичівська ХШ V (31)'!C30+'[1]Коростишівська ХШ V (40)'!C30+'[1]ЖТ ХШ V (35)'!C30+'[1]МШ № 5 V (34)'!C30+'[1]МШ № 4 V (33)'!C30+'[1]мш № 3 V (32)'!C30+'[1]Бердичівська МШ  V (31)'!C30+'[1]ЖТ № 1 МШ V (30)'!C30+'[1]Новоград -вол V (29)'!C30+'[1]Малинська ШМ V (28)'!C30+'[1]Коростень ШМ  V (27)'!C30+'[1]Любарська ШМ V (26)'!C30+'[1]Чуднівська ШМ V (25)'!C30+'[1]Пулинська ШМ V (24)'!C30+'[1]Романівська V (23)'!C30+'[1]Іршанська V (22)'!C30+'[1]Баранівська ШМ  (21)'!C30+'[1]Андрушівська ШМ V (20)'!C30+'[1]Високопічська ШМ V (19)'!C30+'[1]Сінгурівська МШ V (18)'!C30+'[1]Словечанська МШ V (17)'!C30+'[1]Грозинська МШ V (16)'!C30+'[1]Барашівська V (15)'!C30+'[1]Новогуйвинська МШ V (14)'!C30+'[1]Новоборівська МШ V (13)'!C30+'[1]Черняхівська МШ V (12)'!C30+'[1]Ружинська МШ V (11)'!C30+'[1]Радомишельська V (10)'!C30+'[1]Попільнянська V (9)'!C30+'[1]Олевська V (8)'!C30+'[1]Овруцька МШ V (7)'!C30+'[1]Першотравнева V (6)'!C30+'[1]Лугинська V (5)'!C30+'[1]Коростишівська V (4)'!C30+'[1]Ємільчинська РОЗДІЛ V (3)'!C30+'[1]Брусилів  V (2)'!C30</f>
        <v>0</v>
      </c>
      <c r="D30" s="46">
        <f>'[1]Хорошівська Розділ V (4)'!D30+'[1]МШ№2 V (3)'!D30+'[1]Овруцька ХШ V (2)'!D30+'[1]Миропільська ШМ V (41)'!D30+'[1]Бердичівська ХШ V (31)'!D30+'[1]Коростишівська ХШ V (40)'!D30+'[1]ЖТ ХШ V (35)'!D30+'[1]МШ № 5 V (34)'!D30+'[1]МШ № 4 V (33)'!D30+'[1]мш № 3 V (32)'!D30+'[1]Бердичівська МШ  V (31)'!D30+'[1]ЖТ № 1 МШ V (30)'!D30+'[1]Новоград -вол V (29)'!D30+'[1]Малинська ШМ V (28)'!D30+'[1]Коростень ШМ  V (27)'!D30+'[1]Любарська ШМ V (26)'!D30+'[1]Чуднівська ШМ V (25)'!D30+'[1]Пулинська ШМ V (24)'!D30+'[1]Романівська V (23)'!D30+'[1]Іршанська V (22)'!D30+'[1]Баранівська ШМ  (21)'!D30+'[1]Андрушівська ШМ V (20)'!D30+'[1]Високопічська ШМ V (19)'!D30+'[1]Сінгурівська МШ V (18)'!D30+'[1]Словечанська МШ V (17)'!D30+'[1]Грозинська МШ V (16)'!D30+'[1]Барашівська V (15)'!D30+'[1]Новогуйвинська МШ V (14)'!D30+'[1]Новоборівська МШ V (13)'!D30+'[1]Черняхівська МШ V (12)'!D30+'[1]Ружинська МШ V (11)'!D30+'[1]Радомишельська V (10)'!D30+'[1]Попільнянська V (9)'!D30+'[1]Олевська V (8)'!D30+'[1]Овруцька МШ V (7)'!D30+'[1]Першотравнева V (6)'!D30+'[1]Лугинська V (5)'!D30+'[1]Коростишівська V (4)'!D30+'[1]Ємільчинська РОЗДІЛ V (3)'!D30+'[1]Брусилів  V (2)'!D30</f>
        <v>0</v>
      </c>
      <c r="E30" s="46">
        <f>'[1]Хорошівська Розділ V (4)'!E30+'[1]МШ№2 V (3)'!E30+'[1]Овруцька ХШ V (2)'!E30+'[1]Миропільська ШМ V (41)'!E30+'[1]Бердичівська ХШ V (31)'!E30+'[1]Коростишівська ХШ V (40)'!E30+'[1]ЖТ ХШ V (35)'!E30+'[1]МШ № 5 V (34)'!E30+'[1]МШ № 4 V (33)'!E30+'[1]мш № 3 V (32)'!E30+'[1]Бердичівська МШ  V (31)'!E30+'[1]ЖТ № 1 МШ V (30)'!E30+'[1]Новоград -вол V (29)'!E30+'[1]Малинська ШМ V (28)'!E30+'[1]Коростень ШМ  V (27)'!E30+'[1]Любарська ШМ V (26)'!E30+'[1]Чуднівська ШМ V (25)'!E30+'[1]Пулинська ШМ V (24)'!E30+'[1]Романівська V (23)'!E30+'[1]Іршанська V (22)'!E30+'[1]Баранівська ШМ  (21)'!E30+'[1]Андрушівська ШМ V (20)'!E30+'[1]Високопічська ШМ V (19)'!E30+'[1]Сінгурівська МШ V (18)'!E30+'[1]Словечанська МШ V (17)'!E30+'[1]Грозинська МШ V (16)'!E30+'[1]Барашівська V (15)'!E30+'[1]Новогуйвинська МШ V (14)'!E30+'[1]Новоборівська МШ V (13)'!E30+'[1]Черняхівська МШ V (12)'!E30+'[1]Ружинська МШ V (11)'!E30+'[1]Радомишельська V (10)'!E30+'[1]Попільнянська V (9)'!E30+'[1]Олевська V (8)'!E30+'[1]Овруцька МШ V (7)'!E30+'[1]Першотравнева V (6)'!E30+'[1]Лугинська V (5)'!E30+'[1]Коростишівська V (4)'!E30+'[1]Ємільчинська РОЗДІЛ V (3)'!E30+'[1]Брусилів  V (2)'!E30</f>
        <v>0</v>
      </c>
      <c r="F30" s="46">
        <f>'[1]Хорошівська Розділ V (4)'!F30+'[1]МШ№2 V (3)'!F30+'[1]Овруцька ХШ V (2)'!F30+'[1]Миропільська ШМ V (41)'!F30+'[1]Бердичівська ХШ V (31)'!F30+'[1]Коростишівська ХШ V (40)'!F30+'[1]ЖТ ХШ V (35)'!F30+'[1]МШ № 5 V (34)'!F30+'[1]МШ № 4 V (33)'!F30+'[1]мш № 3 V (32)'!F30+'[1]Бердичівська МШ  V (31)'!F30+'[1]ЖТ № 1 МШ V (30)'!F30+'[1]Новоград -вол V (29)'!F30+'[1]Малинська ШМ V (28)'!F30+'[1]Коростень ШМ  V (27)'!F30+'[1]Любарська ШМ V (26)'!F30+'[1]Чуднівська ШМ V (25)'!F30+'[1]Пулинська ШМ V (24)'!F30+'[1]Романівська V (23)'!F30+'[1]Іршанська V (22)'!F30+'[1]Баранівська ШМ  (21)'!F30+'[1]Андрушівська ШМ V (20)'!F30+'[1]Високопічська ШМ V (19)'!F30+'[1]Сінгурівська МШ V (18)'!F30+'[1]Словечанська МШ V (17)'!F30+'[1]Грозинська МШ V (16)'!F30+'[1]Барашівська V (15)'!F30+'[1]Новогуйвинська МШ V (14)'!F30+'[1]Новоборівська МШ V (13)'!F30+'[1]Черняхівська МШ V (12)'!F30+'[1]Ружинська МШ V (11)'!F30+'[1]Радомишельська V (10)'!F30+'[1]Попільнянська V (9)'!F30+'[1]Олевська V (8)'!F30+'[1]Овруцька МШ V (7)'!F30+'[1]Першотравнева V (6)'!F30+'[1]Лугинська V (5)'!F30+'[1]Коростишівська V (4)'!F30+'[1]Ємільчинська РОЗДІЛ V (3)'!F30+'[1]Брусилів  V (2)'!F30</f>
        <v>0</v>
      </c>
      <c r="G30" s="46">
        <f>'[1]Хорошівська Розділ V (4)'!G30+'[1]МШ№2 V (3)'!G30+'[1]Овруцька ХШ V (2)'!G30+'[1]Миропільська ШМ V (41)'!G30+'[1]Бердичівська ХШ V (31)'!G30+'[1]Коростишівська ХШ V (40)'!G30+'[1]ЖТ ХШ V (35)'!G30+'[1]МШ № 5 V (34)'!G30+'[1]МШ № 4 V (33)'!G30+'[1]мш № 3 V (32)'!G30+'[1]Бердичівська МШ  V (31)'!G30+'[1]ЖТ № 1 МШ V (30)'!G30+'[1]Новоград -вол V (29)'!G30+'[1]Малинська ШМ V (28)'!G30+'[1]Коростень ШМ  V (27)'!G30+'[1]Любарська ШМ V (26)'!G30+'[1]Чуднівська ШМ V (25)'!G30+'[1]Пулинська ШМ V (24)'!G30+'[1]Романівська V (23)'!G30+'[1]Іршанська V (22)'!G30+'[1]Баранівська ШМ  (21)'!G30+'[1]Андрушівська ШМ V (20)'!G30+'[1]Високопічська ШМ V (19)'!G30+'[1]Сінгурівська МШ V (18)'!G30+'[1]Словечанська МШ V (17)'!G30+'[1]Грозинська МШ V (16)'!G30+'[1]Барашівська V (15)'!G30+'[1]Новогуйвинська МШ V (14)'!G30+'[1]Новоборівська МШ V (13)'!G30+'[1]Черняхівська МШ V (12)'!G30+'[1]Ружинська МШ V (11)'!G30+'[1]Радомишельська V (10)'!G30+'[1]Попільнянська V (9)'!G30+'[1]Олевська V (8)'!G30+'[1]Овруцька МШ V (7)'!G30+'[1]Першотравнева V (6)'!G30+'[1]Лугинська V (5)'!G30+'[1]Коростишівська V (4)'!G30+'[1]Ємільчинська РОЗДІЛ V (3)'!G30+'[1]Брусилів  V (2)'!G30</f>
        <v>0</v>
      </c>
    </row>
    <row r="31" spans="1:7" ht="31.5" x14ac:dyDescent="0.25">
      <c r="A31" s="45" t="s">
        <v>57</v>
      </c>
      <c r="B31" s="43" t="s">
        <v>39</v>
      </c>
      <c r="C31" s="46">
        <f>'[1]Хорошівська Розділ V (4)'!C31+'[1]МШ№2 V (3)'!C31+'[1]Овруцька ХШ V (2)'!C31+'[1]Миропільська ШМ V (41)'!C31+'[1]Бердичівська ХШ V (31)'!C31+'[1]Коростишівська ХШ V (40)'!C31+'[1]ЖТ ХШ V (35)'!C31+'[1]МШ № 5 V (34)'!C31+'[1]МШ № 4 V (33)'!C31+'[1]мш № 3 V (32)'!C31+'[1]Бердичівська МШ  V (31)'!C31+'[1]ЖТ № 1 МШ V (30)'!C31+'[1]Новоград -вол V (29)'!C31+'[1]Малинська ШМ V (28)'!C31+'[1]Коростень ШМ  V (27)'!C31+'[1]Любарська ШМ V (26)'!C31+'[1]Чуднівська ШМ V (25)'!C31+'[1]Пулинська ШМ V (24)'!C31+'[1]Романівська V (23)'!C31+'[1]Іршанська V (22)'!C31+'[1]Баранівська ШМ  (21)'!C31+'[1]Андрушівська ШМ V (20)'!C31+'[1]Високопічська ШМ V (19)'!C31+'[1]Сінгурівська МШ V (18)'!C31+'[1]Словечанська МШ V (17)'!C31+'[1]Грозинська МШ V (16)'!C31+'[1]Барашівська V (15)'!C31+'[1]Новогуйвинська МШ V (14)'!C31+'[1]Новоборівська МШ V (13)'!C31+'[1]Черняхівська МШ V (12)'!C31+'[1]Ружинська МШ V (11)'!C31+'[1]Радомишельська V (10)'!C31+'[1]Попільнянська V (9)'!C31+'[1]Олевська V (8)'!C31+'[1]Овруцька МШ V (7)'!C31+'[1]Першотравнева V (6)'!C31+'[1]Лугинська V (5)'!C31+'[1]Коростишівська V (4)'!C31+'[1]Ємільчинська РОЗДІЛ V (3)'!C31+'[1]Брусилів  V (2)'!C31</f>
        <v>0</v>
      </c>
      <c r="D31" s="46">
        <f>'[1]Хорошівська Розділ V (4)'!D31+'[1]МШ№2 V (3)'!D31+'[1]Овруцька ХШ V (2)'!D31+'[1]Миропільська ШМ V (41)'!D31+'[1]Бердичівська ХШ V (31)'!D31+'[1]Коростишівська ХШ V (40)'!D31+'[1]ЖТ ХШ V (35)'!D31+'[1]МШ № 5 V (34)'!D31+'[1]МШ № 4 V (33)'!D31+'[1]мш № 3 V (32)'!D31+'[1]Бердичівська МШ  V (31)'!D31+'[1]ЖТ № 1 МШ V (30)'!D31+'[1]Новоград -вол V (29)'!D31+'[1]Малинська ШМ V (28)'!D31+'[1]Коростень ШМ  V (27)'!D31+'[1]Любарська ШМ V (26)'!D31+'[1]Чуднівська ШМ V (25)'!D31+'[1]Пулинська ШМ V (24)'!D31+'[1]Романівська V (23)'!D31+'[1]Іршанська V (22)'!D31+'[1]Баранівська ШМ  (21)'!D31+'[1]Андрушівська ШМ V (20)'!D31+'[1]Високопічська ШМ V (19)'!D31+'[1]Сінгурівська МШ V (18)'!D31+'[1]Словечанська МШ V (17)'!D31+'[1]Грозинська МШ V (16)'!D31+'[1]Барашівська V (15)'!D31+'[1]Новогуйвинська МШ V (14)'!D31+'[1]Новоборівська МШ V (13)'!D31+'[1]Черняхівська МШ V (12)'!D31+'[1]Ружинська МШ V (11)'!D31+'[1]Радомишельська V (10)'!D31+'[1]Попільнянська V (9)'!D31+'[1]Олевська V (8)'!D31+'[1]Овруцька МШ V (7)'!D31+'[1]Першотравнева V (6)'!D31+'[1]Лугинська V (5)'!D31+'[1]Коростишівська V (4)'!D31+'[1]Ємільчинська РОЗДІЛ V (3)'!D31+'[1]Брусилів  V (2)'!D31</f>
        <v>0</v>
      </c>
      <c r="E31" s="46">
        <f>'[1]Хорошівська Розділ V (4)'!E31+'[1]МШ№2 V (3)'!E31+'[1]Овруцька ХШ V (2)'!E31+'[1]Миропільська ШМ V (41)'!E31+'[1]Бердичівська ХШ V (31)'!E31+'[1]Коростишівська ХШ V (40)'!E31+'[1]ЖТ ХШ V (35)'!E31+'[1]МШ № 5 V (34)'!E31+'[1]МШ № 4 V (33)'!E31+'[1]мш № 3 V (32)'!E31+'[1]Бердичівська МШ  V (31)'!E31+'[1]ЖТ № 1 МШ V (30)'!E31+'[1]Новоград -вол V (29)'!E31+'[1]Малинська ШМ V (28)'!E31+'[1]Коростень ШМ  V (27)'!E31+'[1]Любарська ШМ V (26)'!E31+'[1]Чуднівська ШМ V (25)'!E31+'[1]Пулинська ШМ V (24)'!E31+'[1]Романівська V (23)'!E31+'[1]Іршанська V (22)'!E31+'[1]Баранівська ШМ  (21)'!E31+'[1]Андрушівська ШМ V (20)'!E31+'[1]Високопічська ШМ V (19)'!E31+'[1]Сінгурівська МШ V (18)'!E31+'[1]Словечанська МШ V (17)'!E31+'[1]Грозинська МШ V (16)'!E31+'[1]Барашівська V (15)'!E31+'[1]Новогуйвинська МШ V (14)'!E31+'[1]Новоборівська МШ V (13)'!E31+'[1]Черняхівська МШ V (12)'!E31+'[1]Ружинська МШ V (11)'!E31+'[1]Радомишельська V (10)'!E31+'[1]Попільнянська V (9)'!E31+'[1]Олевська V (8)'!E31+'[1]Овруцька МШ V (7)'!E31+'[1]Першотравнева V (6)'!E31+'[1]Лугинська V (5)'!E31+'[1]Коростишівська V (4)'!E31+'[1]Ємільчинська РОЗДІЛ V (3)'!E31+'[1]Брусилів  V (2)'!E31</f>
        <v>0</v>
      </c>
      <c r="F31" s="46">
        <f>'[1]Хорошівська Розділ V (4)'!F31+'[1]МШ№2 V (3)'!F31+'[1]Овруцька ХШ V (2)'!F31+'[1]Миропільська ШМ V (41)'!F31+'[1]Бердичівська ХШ V (31)'!F31+'[1]Коростишівська ХШ V (40)'!F31+'[1]ЖТ ХШ V (35)'!F31+'[1]МШ № 5 V (34)'!F31+'[1]МШ № 4 V (33)'!F31+'[1]мш № 3 V (32)'!F31+'[1]Бердичівська МШ  V (31)'!F31+'[1]ЖТ № 1 МШ V (30)'!F31+'[1]Новоград -вол V (29)'!F31+'[1]Малинська ШМ V (28)'!F31+'[1]Коростень ШМ  V (27)'!F31+'[1]Любарська ШМ V (26)'!F31+'[1]Чуднівська ШМ V (25)'!F31+'[1]Пулинська ШМ V (24)'!F31+'[1]Романівська V (23)'!F31+'[1]Іршанська V (22)'!F31+'[1]Баранівська ШМ  (21)'!F31+'[1]Андрушівська ШМ V (20)'!F31+'[1]Високопічська ШМ V (19)'!F31+'[1]Сінгурівська МШ V (18)'!F31+'[1]Словечанська МШ V (17)'!F31+'[1]Грозинська МШ V (16)'!F31+'[1]Барашівська V (15)'!F31+'[1]Новогуйвинська МШ V (14)'!F31+'[1]Новоборівська МШ V (13)'!F31+'[1]Черняхівська МШ V (12)'!F31+'[1]Ружинська МШ V (11)'!F31+'[1]Радомишельська V (10)'!F31+'[1]Попільнянська V (9)'!F31+'[1]Олевська V (8)'!F31+'[1]Овруцька МШ V (7)'!F31+'[1]Першотравнева V (6)'!F31+'[1]Лугинська V (5)'!F31+'[1]Коростишівська V (4)'!F31+'[1]Ємільчинська РОЗДІЛ V (3)'!F31+'[1]Брусилів  V (2)'!F31</f>
        <v>0</v>
      </c>
      <c r="G31" s="46" t="e">
        <f>'[1]Хорошівська Розділ V (4)'!G31+'[1]МШ№2 V (3)'!G31+'[1]Овруцька ХШ V (2)'!G31+'[1]Миропільська ШМ V (41)'!G31+'[1]Бердичівська ХШ V (31)'!G31+'[1]Коростишівська ХШ V (40)'!G31+'[1]ЖТ ХШ V (35)'!G31+'[1]МШ № 5 V (34)'!G31+'[1]МШ № 4 V (33)'!G31+'[1]мш № 3 V (32)'!G31+'[1]Бердичівська МШ  V (31)'!G31+'[1]ЖТ № 1 МШ V (30)'!G31+'[1]Новоград -вол V (29)'!G31+'[1]Малинська ШМ V (28)'!G31+'[1]Коростень ШМ  V (27)'!G31+'[1]Любарська ШМ V (26)'!G31+'[1]Чуднівська ШМ V (25)'!G31+'[1]Пулинська ШМ V (24)'!G31+'[1]Романівська V (23)'!G31+'[1]Іршанська V (22)'!G31+'[1]Баранівська ШМ  (21)'!G31+'[1]Андрушівська ШМ V (20)'!G31+'[1]Високопічська ШМ V (19)'!G31+'[1]Сінгурівська МШ V (18)'!G31+'[1]Словечанська МШ V (17)'!G31+'[1]Грозинська МШ V (16)'!G31+'[1]Барашівська V (15)'!G31+'[1]Новогуйвинська МШ V (14)'!G31+'[1]Новоборівська МШ V (13)'!G31+'[1]Черняхівська МШ V (12)'!G31+'[1]Ружинська МШ V (11)'!G31+'[1]Радомишельська V (10)'!G31+'[1]Попільнянська V (9)'!G31+'[1]Олевська V (8)'!G31+'[1]Овруцька МШ V (7)'!G31+'[1]Першотравнева V (6)'!G31+'[1]Лугинська V (5)'!G31+'[1]Коростишівська V (4)'!G31+'[1]Ємільчинська РОЗДІЛ V (3)'!G31+'[1]Брусилів  V (2)'!G31</f>
        <v>#REF!</v>
      </c>
    </row>
    <row r="32" spans="1:7" ht="18.75" x14ac:dyDescent="0.25">
      <c r="A32" s="44" t="s">
        <v>47</v>
      </c>
      <c r="B32" s="43" t="s">
        <v>40</v>
      </c>
      <c r="C32" s="46">
        <f>'[1]Хорошівська Розділ V (4)'!C32+'[1]МШ№2 V (3)'!C32+'[1]Овруцька ХШ V (2)'!C32+'[1]Миропільська ШМ V (41)'!C32+'[1]Бердичівська ХШ V (31)'!C32+'[1]Коростишівська ХШ V (40)'!C32+'[1]ЖТ ХШ V (35)'!C32+'[1]МШ № 5 V (34)'!C32+'[1]МШ № 4 V (33)'!C32+'[1]мш № 3 V (32)'!C32+'[1]Бердичівська МШ  V (31)'!C32+'[1]ЖТ № 1 МШ V (30)'!C32+'[1]Новоград -вол V (29)'!C32+'[1]Малинська ШМ V (28)'!C32+'[1]Коростень ШМ  V (27)'!C32+'[1]Любарська ШМ V (26)'!C32+'[1]Чуднівська ШМ V (25)'!C32+'[1]Пулинська ШМ V (24)'!C32+'[1]Романівська V (23)'!C32+'[1]Іршанська V (22)'!C32+'[1]Баранівська ШМ  (21)'!C32+'[1]Андрушівська ШМ V (20)'!C32+'[1]Високопічська ШМ V (19)'!C32+'[1]Сінгурівська МШ V (18)'!C32+'[1]Словечанська МШ V (17)'!C32+'[1]Грозинська МШ V (16)'!C32+'[1]Барашівська V (15)'!C32+'[1]Новогуйвинська МШ V (14)'!C32+'[1]Новоборівська МШ V (13)'!C32+'[1]Черняхівська МШ V (12)'!C32+'[1]Ружинська МШ V (11)'!C32+'[1]Радомишельська V (10)'!C32+'[1]Попільнянська V (9)'!C32+'[1]Олевська V (8)'!C32+'[1]Овруцька МШ V (7)'!C32+'[1]Першотравнева V (6)'!C32+'[1]Лугинська V (5)'!C32+'[1]Коростишівська V (4)'!C32+'[1]Ємільчинська РОЗДІЛ V (3)'!C32+'[1]Брусилів  V (2)'!C32</f>
        <v>0</v>
      </c>
      <c r="D32" s="46">
        <f>'[1]Хорошівська Розділ V (4)'!D32+'[1]МШ№2 V (3)'!D32+'[1]Овруцька ХШ V (2)'!D32+'[1]Миропільська ШМ V (41)'!D32+'[1]Бердичівська ХШ V (31)'!D32+'[1]Коростишівська ХШ V (40)'!D32+'[1]ЖТ ХШ V (35)'!D32+'[1]МШ № 5 V (34)'!D32+'[1]МШ № 4 V (33)'!D32+'[1]мш № 3 V (32)'!D32+'[1]Бердичівська МШ  V (31)'!D32+'[1]ЖТ № 1 МШ V (30)'!D32+'[1]Новоград -вол V (29)'!D32+'[1]Малинська ШМ V (28)'!D32+'[1]Коростень ШМ  V (27)'!D32+'[1]Любарська ШМ V (26)'!D32+'[1]Чуднівська ШМ V (25)'!D32+'[1]Пулинська ШМ V (24)'!D32+'[1]Романівська V (23)'!D32+'[1]Іршанська V (22)'!D32+'[1]Баранівська ШМ  (21)'!D32+'[1]Андрушівська ШМ V (20)'!D32+'[1]Високопічська ШМ V (19)'!D32+'[1]Сінгурівська МШ V (18)'!D32+'[1]Словечанська МШ V (17)'!D32+'[1]Грозинська МШ V (16)'!D32+'[1]Барашівська V (15)'!D32+'[1]Новогуйвинська МШ V (14)'!D32+'[1]Новоборівська МШ V (13)'!D32+'[1]Черняхівська МШ V (12)'!D32+'[1]Ружинська МШ V (11)'!D32+'[1]Радомишельська V (10)'!D32+'[1]Попільнянська V (9)'!D32+'[1]Олевська V (8)'!D32+'[1]Овруцька МШ V (7)'!D32+'[1]Першотравнева V (6)'!D32+'[1]Лугинська V (5)'!D32+'[1]Коростишівська V (4)'!D32+'[1]Ємільчинська РОЗДІЛ V (3)'!D32+'[1]Брусилів  V (2)'!D32</f>
        <v>0</v>
      </c>
      <c r="E32" s="46">
        <f>'[1]Хорошівська Розділ V (4)'!E32+'[1]МШ№2 V (3)'!E32+'[1]Овруцька ХШ V (2)'!E32+'[1]Миропільська ШМ V (41)'!E32+'[1]Бердичівська ХШ V (31)'!E32+'[1]Коростишівська ХШ V (40)'!E32+'[1]ЖТ ХШ V (35)'!E32+'[1]МШ № 5 V (34)'!E32+'[1]МШ № 4 V (33)'!E32+'[1]мш № 3 V (32)'!E32+'[1]Бердичівська МШ  V (31)'!E32+'[1]ЖТ № 1 МШ V (30)'!E32+'[1]Новоград -вол V (29)'!E32+'[1]Малинська ШМ V (28)'!E32+'[1]Коростень ШМ  V (27)'!E32+'[1]Любарська ШМ V (26)'!E32+'[1]Чуднівська ШМ V (25)'!E32+'[1]Пулинська ШМ V (24)'!E32+'[1]Романівська V (23)'!E32+'[1]Іршанська V (22)'!E32+'[1]Баранівська ШМ  (21)'!E32+'[1]Андрушівська ШМ V (20)'!E32+'[1]Високопічська ШМ V (19)'!E32+'[1]Сінгурівська МШ V (18)'!E32+'[1]Словечанська МШ V (17)'!E32+'[1]Грозинська МШ V (16)'!E32+'[1]Барашівська V (15)'!E32+'[1]Новогуйвинська МШ V (14)'!E32+'[1]Новоборівська МШ V (13)'!E32+'[1]Черняхівська МШ V (12)'!E32+'[1]Ружинська МШ V (11)'!E32+'[1]Радомишельська V (10)'!E32+'[1]Попільнянська V (9)'!E32+'[1]Олевська V (8)'!E32+'[1]Овруцька МШ V (7)'!E32+'[1]Першотравнева V (6)'!E32+'[1]Лугинська V (5)'!E32+'[1]Коростишівська V (4)'!E32+'[1]Ємільчинська РОЗДІЛ V (3)'!E32+'[1]Брусилів  V (2)'!E32</f>
        <v>0</v>
      </c>
      <c r="F32" s="46">
        <f>'[1]Хорошівська Розділ V (4)'!F32+'[1]МШ№2 V (3)'!F32+'[1]Овруцька ХШ V (2)'!F32+'[1]Миропільська ШМ V (41)'!F32+'[1]Бердичівська ХШ V (31)'!F32+'[1]Коростишівська ХШ V (40)'!F32+'[1]ЖТ ХШ V (35)'!F32+'[1]МШ № 5 V (34)'!F32+'[1]МШ № 4 V (33)'!F32+'[1]мш № 3 V (32)'!F32+'[1]Бердичівська МШ  V (31)'!F32+'[1]ЖТ № 1 МШ V (30)'!F32+'[1]Новоград -вол V (29)'!F32+'[1]Малинська ШМ V (28)'!F32+'[1]Коростень ШМ  V (27)'!F32+'[1]Любарська ШМ V (26)'!F32+'[1]Чуднівська ШМ V (25)'!F32+'[1]Пулинська ШМ V (24)'!F32+'[1]Романівська V (23)'!F32+'[1]Іршанська V (22)'!F32+'[1]Баранівська ШМ  (21)'!F32+'[1]Андрушівська ШМ V (20)'!F32+'[1]Високопічська ШМ V (19)'!F32+'[1]Сінгурівська МШ V (18)'!F32+'[1]Словечанська МШ V (17)'!F32+'[1]Грозинська МШ V (16)'!F32+'[1]Барашівська V (15)'!F32+'[1]Новогуйвинська МШ V (14)'!F32+'[1]Новоборівська МШ V (13)'!F32+'[1]Черняхівська МШ V (12)'!F32+'[1]Ружинська МШ V (11)'!F32+'[1]Радомишельська V (10)'!F32+'[1]Попільнянська V (9)'!F32+'[1]Олевська V (8)'!F32+'[1]Овруцька МШ V (7)'!F32+'[1]Першотравнева V (6)'!F32+'[1]Лугинська V (5)'!F32+'[1]Коростишівська V (4)'!F32+'[1]Ємільчинська РОЗДІЛ V (3)'!F32+'[1]Брусилів  V (2)'!F32</f>
        <v>0</v>
      </c>
      <c r="G32" s="46" t="e">
        <f>'[1]Хорошівська Розділ V (4)'!G32+'[1]МШ№2 V (3)'!G32+'[1]Овруцька ХШ V (2)'!G32+'[1]Миропільська ШМ V (41)'!G32+'[1]Бердичівська ХШ V (31)'!G32+'[1]Коростишівська ХШ V (40)'!G32+'[1]ЖТ ХШ V (35)'!G32+'[1]МШ № 5 V (34)'!G32+'[1]МШ № 4 V (33)'!G32+'[1]мш № 3 V (32)'!G32+'[1]Бердичівська МШ  V (31)'!G32+'[1]ЖТ № 1 МШ V (30)'!G32+'[1]Новоград -вол V (29)'!G32+'[1]Малинська ШМ V (28)'!G32+'[1]Коростень ШМ  V (27)'!G32+'[1]Любарська ШМ V (26)'!G32+'[1]Чуднівська ШМ V (25)'!G32+'[1]Пулинська ШМ V (24)'!G32+'[1]Романівська V (23)'!G32+'[1]Іршанська V (22)'!G32+'[1]Баранівська ШМ  (21)'!G32+'[1]Андрушівська ШМ V (20)'!G32+'[1]Високопічська ШМ V (19)'!G32+'[1]Сінгурівська МШ V (18)'!G32+'[1]Словечанська МШ V (17)'!G32+'[1]Грозинська МШ V (16)'!G32+'[1]Барашівська V (15)'!G32+'[1]Новогуйвинська МШ V (14)'!G32+'[1]Новоборівська МШ V (13)'!G32+'[1]Черняхівська МШ V (12)'!G32+'[1]Ружинська МШ V (11)'!G32+'[1]Радомишельська V (10)'!G32+'[1]Попільнянська V (9)'!G32+'[1]Олевська V (8)'!G32+'[1]Овруцька МШ V (7)'!G32+'[1]Першотравнева V (6)'!G32+'[1]Лугинська V (5)'!G32+'[1]Коростишівська V (4)'!G32+'[1]Ємільчинська РОЗДІЛ V (3)'!G32+'[1]Брусилів  V (2)'!G32</f>
        <v>#REF!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>'[1]Хорошівська Розділ V (4)'!C33+'[1]МШ№2 V (3)'!C33+'[1]Овруцька ХШ V (2)'!C33+'[1]Миропільська ШМ V (41)'!C33+'[1]Бердичівська ХШ V (31)'!C33+'[1]Коростишівська ХШ V (40)'!C33+'[1]ЖТ ХШ V (35)'!C33+'[1]МШ № 5 V (34)'!C33+'[1]МШ № 4 V (33)'!C33+'[1]мш № 3 V (32)'!C33+'[1]Бердичівська МШ  V (31)'!C33+'[1]ЖТ № 1 МШ V (30)'!C33+'[1]Новоград -вол V (29)'!C33+'[1]Малинська ШМ V (28)'!C33+'[1]Коростень ШМ  V (27)'!C33+'[1]Любарська ШМ V (26)'!C33+'[1]Чуднівська ШМ V (25)'!C33+'[1]Пулинська ШМ V (24)'!C33+'[1]Романівська V (23)'!C33+'[1]Іршанська V (22)'!C33+'[1]Баранівська ШМ  (21)'!C33+'[1]Андрушівська ШМ V (20)'!C33+'[1]Високопічська ШМ V (19)'!C33+'[1]Сінгурівська МШ V (18)'!C33+'[1]Словечанська МШ V (17)'!C33+'[1]Грозинська МШ V (16)'!C33+'[1]Барашівська V (15)'!C33+'[1]Новогуйвинська МШ V (14)'!C33+'[1]Новоборівська МШ V (13)'!C33+'[1]Черняхівська МШ V (12)'!C33+'[1]Ружинська МШ V (11)'!C33+'[1]Радомишельська V (10)'!C33+'[1]Попільнянська V (9)'!C33+'[1]Олевська V (8)'!C33+'[1]Овруцька МШ V (7)'!C33+'[1]Першотравнева V (6)'!C33+'[1]Лугинська V (5)'!C33+'[1]Коростишівська V (4)'!C33+'[1]Ємільчинська РОЗДІЛ V (3)'!C33+'[1]Брусилів  V (2)'!C33</f>
        <v>0</v>
      </c>
      <c r="D33" s="46">
        <f>'[1]Хорошівська Розділ V (4)'!D33+'[1]МШ№2 V (3)'!D33+'[1]Овруцька ХШ V (2)'!D33+'[1]Миропільська ШМ V (41)'!D33+'[1]Бердичівська ХШ V (31)'!D33+'[1]Коростишівська ХШ V (40)'!D33+'[1]ЖТ ХШ V (35)'!D33+'[1]МШ № 5 V (34)'!D33+'[1]МШ № 4 V (33)'!D33+'[1]мш № 3 V (32)'!D33+'[1]Бердичівська МШ  V (31)'!D33+'[1]ЖТ № 1 МШ V (30)'!D33+'[1]Новоград -вол V (29)'!D33+'[1]Малинська ШМ V (28)'!D33+'[1]Коростень ШМ  V (27)'!D33+'[1]Любарська ШМ V (26)'!D33+'[1]Чуднівська ШМ V (25)'!D33+'[1]Пулинська ШМ V (24)'!D33+'[1]Романівська V (23)'!D33+'[1]Іршанська V (22)'!D33+'[1]Баранівська ШМ  (21)'!D33+'[1]Андрушівська ШМ V (20)'!D33+'[1]Високопічська ШМ V (19)'!D33+'[1]Сінгурівська МШ V (18)'!D33+'[1]Словечанська МШ V (17)'!D33+'[1]Грозинська МШ V (16)'!D33+'[1]Барашівська V (15)'!D33+'[1]Новогуйвинська МШ V (14)'!D33+'[1]Новоборівська МШ V (13)'!D33+'[1]Черняхівська МШ V (12)'!D33+'[1]Ружинська МШ V (11)'!D33+'[1]Радомишельська V (10)'!D33+'[1]Попільнянська V (9)'!D33+'[1]Олевська V (8)'!D33+'[1]Овруцька МШ V (7)'!D33+'[1]Першотравнева V (6)'!D33+'[1]Лугинська V (5)'!D33+'[1]Коростишівська V (4)'!D33+'[1]Ємільчинська РОЗДІЛ V (3)'!D33+'[1]Брусилів  V (2)'!D33</f>
        <v>0</v>
      </c>
      <c r="E33" s="46">
        <f>'[1]Хорошівська Розділ V (4)'!E33+'[1]МШ№2 V (3)'!E33+'[1]Овруцька ХШ V (2)'!E33+'[1]Миропільська ШМ V (41)'!E33+'[1]Бердичівська ХШ V (31)'!E33+'[1]Коростишівська ХШ V (40)'!E33+'[1]ЖТ ХШ V (35)'!E33+'[1]МШ № 5 V (34)'!E33+'[1]МШ № 4 V (33)'!E33+'[1]мш № 3 V (32)'!E33+'[1]Бердичівська МШ  V (31)'!E33+'[1]ЖТ № 1 МШ V (30)'!E33+'[1]Новоград -вол V (29)'!E33+'[1]Малинська ШМ V (28)'!E33+'[1]Коростень ШМ  V (27)'!E33+'[1]Любарська ШМ V (26)'!E33+'[1]Чуднівська ШМ V (25)'!E33+'[1]Пулинська ШМ V (24)'!E33+'[1]Романівська V (23)'!E33+'[1]Іршанська V (22)'!E33+'[1]Баранівська ШМ  (21)'!E33+'[1]Андрушівська ШМ V (20)'!E33+'[1]Високопічська ШМ V (19)'!E33+'[1]Сінгурівська МШ V (18)'!E33+'[1]Словечанська МШ V (17)'!E33+'[1]Грозинська МШ V (16)'!E33+'[1]Барашівська V (15)'!E33+'[1]Новогуйвинська МШ V (14)'!E33+'[1]Новоборівська МШ V (13)'!E33+'[1]Черняхівська МШ V (12)'!E33+'[1]Ружинська МШ V (11)'!E33+'[1]Радомишельська V (10)'!E33+'[1]Попільнянська V (9)'!E33+'[1]Олевська V (8)'!E33+'[1]Овруцька МШ V (7)'!E33+'[1]Першотравнева V (6)'!E33+'[1]Лугинська V (5)'!E33+'[1]Коростишівська V (4)'!E33+'[1]Ємільчинська РОЗДІЛ V (3)'!E33+'[1]Брусилів  V (2)'!E33</f>
        <v>0</v>
      </c>
      <c r="F33" s="46">
        <f>'[1]Хорошівська Розділ V (4)'!F33+'[1]МШ№2 V (3)'!F33+'[1]Овруцька ХШ V (2)'!F33+'[1]Миропільська ШМ V (41)'!F33+'[1]Бердичівська ХШ V (31)'!F33+'[1]Коростишівська ХШ V (40)'!F33+'[1]ЖТ ХШ V (35)'!F33+'[1]МШ № 5 V (34)'!F33+'[1]МШ № 4 V (33)'!F33+'[1]мш № 3 V (32)'!F33+'[1]Бердичівська МШ  V (31)'!F33+'[1]ЖТ № 1 МШ V (30)'!F33+'[1]Новоград -вол V (29)'!F33+'[1]Малинська ШМ V (28)'!F33+'[1]Коростень ШМ  V (27)'!F33+'[1]Любарська ШМ V (26)'!F33+'[1]Чуднівська ШМ V (25)'!F33+'[1]Пулинська ШМ V (24)'!F33+'[1]Романівська V (23)'!F33+'[1]Іршанська V (22)'!F33+'[1]Баранівська ШМ  (21)'!F33+'[1]Андрушівська ШМ V (20)'!F33+'[1]Високопічська ШМ V (19)'!F33+'[1]Сінгурівська МШ V (18)'!F33+'[1]Словечанська МШ V (17)'!F33+'[1]Грозинська МШ V (16)'!F33+'[1]Барашівська V (15)'!F33+'[1]Новогуйвинська МШ V (14)'!F33+'[1]Новоборівська МШ V (13)'!F33+'[1]Черняхівська МШ V (12)'!F33+'[1]Ружинська МШ V (11)'!F33+'[1]Радомишельська V (10)'!F33+'[1]Попільнянська V (9)'!F33+'[1]Олевська V (8)'!F33+'[1]Овруцька МШ V (7)'!F33+'[1]Першотравнева V (6)'!F33+'[1]Лугинська V (5)'!F33+'[1]Коростишівська V (4)'!F33+'[1]Ємільчинська РОЗДІЛ V (3)'!F33+'[1]Брусилів  V (2)'!F33</f>
        <v>0</v>
      </c>
      <c r="G33" s="46">
        <f>'[1]Хорошівська Розділ V (4)'!G33+'[1]МШ№2 V (3)'!G33+'[1]Овруцька ХШ V (2)'!G33+'[1]Миропільська ШМ V (41)'!G33+'[1]Бердичівська ХШ V (31)'!G33+'[1]Коростишівська ХШ V (40)'!G33+'[1]ЖТ ХШ V (35)'!G33+'[1]МШ № 5 V (34)'!G33+'[1]МШ № 4 V (33)'!G33+'[1]мш № 3 V (32)'!G33+'[1]Бердичівська МШ  V (31)'!G33+'[1]ЖТ № 1 МШ V (30)'!G33+'[1]Новоград -вол V (29)'!G33+'[1]Малинська ШМ V (28)'!G33+'[1]Коростень ШМ  V (27)'!G33+'[1]Любарська ШМ V (26)'!G33+'[1]Чуднівська ШМ V (25)'!G33+'[1]Пулинська ШМ V (24)'!G33+'[1]Романівська V (23)'!G33+'[1]Іршанська V (22)'!G33+'[1]Баранівська ШМ  (21)'!G33+'[1]Андрушівська ШМ V (20)'!G33+'[1]Високопічська ШМ V (19)'!G33+'[1]Сінгурівська МШ V (18)'!G33+'[1]Словечанська МШ V (17)'!G33+'[1]Грозинська МШ V (16)'!G33+'[1]Барашівська V (15)'!G33+'[1]Новогуйвинська МШ V (14)'!G33+'[1]Новоборівська МШ V (13)'!G33+'[1]Черняхівська МШ V (12)'!G33+'[1]Ружинська МШ V (11)'!G33+'[1]Радомишельська V (10)'!G33+'[1]Попільнянська V (9)'!G33+'[1]Олевська V (8)'!G33+'[1]Овруцька МШ V (7)'!G33+'[1]Першотравнева V (6)'!G33+'[1]Лугинська V (5)'!G33+'[1]Коростишівська V (4)'!G33+'[1]Ємільчинська РОЗДІЛ V (3)'!G33+'[1]Брусилів  V (2)'!G33</f>
        <v>0</v>
      </c>
    </row>
    <row r="34" spans="1:7" ht="31.5" x14ac:dyDescent="0.25">
      <c r="A34" s="45" t="s">
        <v>57</v>
      </c>
      <c r="B34" s="43" t="s">
        <v>62</v>
      </c>
      <c r="C34" s="46">
        <f>'[1]Хорошівська Розділ V (4)'!C34+'[1]МШ№2 V (3)'!C34+'[1]Овруцька ХШ V (2)'!C34+'[1]Миропільська ШМ V (41)'!C34+'[1]Бердичівська ХШ V (31)'!C34+'[1]Коростишівська ХШ V (40)'!C34+'[1]ЖТ ХШ V (35)'!C34+'[1]МШ № 5 V (34)'!C34+'[1]МШ № 4 V (33)'!C34+'[1]мш № 3 V (32)'!C34+'[1]Бердичівська МШ  V (31)'!C34+'[1]ЖТ № 1 МШ V (30)'!C34+'[1]Новоград -вол V (29)'!C34+'[1]Малинська ШМ V (28)'!C34+'[1]Коростень ШМ  V (27)'!C34+'[1]Любарська ШМ V (26)'!C34+'[1]Чуднівська ШМ V (25)'!C34+'[1]Пулинська ШМ V (24)'!C34+'[1]Романівська V (23)'!C34+'[1]Іршанська V (22)'!C34+'[1]Баранівська ШМ  (21)'!C34+'[1]Андрушівська ШМ V (20)'!C34+'[1]Високопічська ШМ V (19)'!C34+'[1]Сінгурівська МШ V (18)'!C34+'[1]Словечанська МШ V (17)'!C34+'[1]Грозинська МШ V (16)'!C34+'[1]Барашівська V (15)'!C34+'[1]Новогуйвинська МШ V (14)'!C34+'[1]Новоборівська МШ V (13)'!C34+'[1]Черняхівська МШ V (12)'!C34+'[1]Ружинська МШ V (11)'!C34+'[1]Радомишельська V (10)'!C34+'[1]Попільнянська V (9)'!C34+'[1]Олевська V (8)'!C34+'[1]Овруцька МШ V (7)'!C34+'[1]Першотравнева V (6)'!C34+'[1]Лугинська V (5)'!C34+'[1]Коростишівська V (4)'!C34+'[1]Ємільчинська РОЗДІЛ V (3)'!C34+'[1]Брусилів  V (2)'!C34</f>
        <v>0</v>
      </c>
      <c r="D34" s="46">
        <f>'[1]Хорошівська Розділ V (4)'!D34+'[1]МШ№2 V (3)'!D34+'[1]Овруцька ХШ V (2)'!D34+'[1]Миропільська ШМ V (41)'!D34+'[1]Бердичівська ХШ V (31)'!D34+'[1]Коростишівська ХШ V (40)'!D34+'[1]ЖТ ХШ V (35)'!D34+'[1]МШ № 5 V (34)'!D34+'[1]МШ № 4 V (33)'!D34+'[1]мш № 3 V (32)'!D34+'[1]Бердичівська МШ  V (31)'!D34+'[1]ЖТ № 1 МШ V (30)'!D34+'[1]Новоград -вол V (29)'!D34+'[1]Малинська ШМ V (28)'!D34+'[1]Коростень ШМ  V (27)'!D34+'[1]Любарська ШМ V (26)'!D34+'[1]Чуднівська ШМ V (25)'!D34+'[1]Пулинська ШМ V (24)'!D34+'[1]Романівська V (23)'!D34+'[1]Іршанська V (22)'!D34+'[1]Баранівська ШМ  (21)'!D34+'[1]Андрушівська ШМ V (20)'!D34+'[1]Високопічська ШМ V (19)'!D34+'[1]Сінгурівська МШ V (18)'!D34+'[1]Словечанська МШ V (17)'!D34+'[1]Грозинська МШ V (16)'!D34+'[1]Барашівська V (15)'!D34+'[1]Новогуйвинська МШ V (14)'!D34+'[1]Новоборівська МШ V (13)'!D34+'[1]Черняхівська МШ V (12)'!D34+'[1]Ружинська МШ V (11)'!D34+'[1]Радомишельська V (10)'!D34+'[1]Попільнянська V (9)'!D34+'[1]Олевська V (8)'!D34+'[1]Овруцька МШ V (7)'!D34+'[1]Першотравнева V (6)'!D34+'[1]Лугинська V (5)'!D34+'[1]Коростишівська V (4)'!D34+'[1]Ємільчинська РОЗДІЛ V (3)'!D34+'[1]Брусилів  V (2)'!D34</f>
        <v>0</v>
      </c>
      <c r="E34" s="46">
        <f>'[1]Хорошівська Розділ V (4)'!E34+'[1]МШ№2 V (3)'!E34+'[1]Овруцька ХШ V (2)'!E34+'[1]Миропільська ШМ V (41)'!E34+'[1]Бердичівська ХШ V (31)'!E34+'[1]Коростишівська ХШ V (40)'!E34+'[1]ЖТ ХШ V (35)'!E34+'[1]МШ № 5 V (34)'!E34+'[1]МШ № 4 V (33)'!E34+'[1]мш № 3 V (32)'!E34+'[1]Бердичівська МШ  V (31)'!E34+'[1]ЖТ № 1 МШ V (30)'!E34+'[1]Новоград -вол V (29)'!E34+'[1]Малинська ШМ V (28)'!E34+'[1]Коростень ШМ  V (27)'!E34+'[1]Любарська ШМ V (26)'!E34+'[1]Чуднівська ШМ V (25)'!E34+'[1]Пулинська ШМ V (24)'!E34+'[1]Романівська V (23)'!E34+'[1]Іршанська V (22)'!E34+'[1]Баранівська ШМ  (21)'!E34+'[1]Андрушівська ШМ V (20)'!E34+'[1]Високопічська ШМ V (19)'!E34+'[1]Сінгурівська МШ V (18)'!E34+'[1]Словечанська МШ V (17)'!E34+'[1]Грозинська МШ V (16)'!E34+'[1]Барашівська V (15)'!E34+'[1]Новогуйвинська МШ V (14)'!E34+'[1]Новоборівська МШ V (13)'!E34+'[1]Черняхівська МШ V (12)'!E34+'[1]Ружинська МШ V (11)'!E34+'[1]Радомишельська V (10)'!E34+'[1]Попільнянська V (9)'!E34+'[1]Олевська V (8)'!E34+'[1]Овруцька МШ V (7)'!E34+'[1]Першотравнева V (6)'!E34+'[1]Лугинська V (5)'!E34+'[1]Коростишівська V (4)'!E34+'[1]Ємільчинська РОЗДІЛ V (3)'!E34+'[1]Брусилів  V (2)'!E34</f>
        <v>0</v>
      </c>
      <c r="F34" s="46">
        <f>'[1]Хорошівська Розділ V (4)'!F34+'[1]МШ№2 V (3)'!F34+'[1]Овруцька ХШ V (2)'!F34+'[1]Миропільська ШМ V (41)'!F34+'[1]Бердичівська ХШ V (31)'!F34+'[1]Коростишівська ХШ V (40)'!F34+'[1]ЖТ ХШ V (35)'!F34+'[1]МШ № 5 V (34)'!F34+'[1]МШ № 4 V (33)'!F34+'[1]мш № 3 V (32)'!F34+'[1]Бердичівська МШ  V (31)'!F34+'[1]ЖТ № 1 МШ V (30)'!F34+'[1]Новоград -вол V (29)'!F34+'[1]Малинська ШМ V (28)'!F34+'[1]Коростень ШМ  V (27)'!F34+'[1]Любарська ШМ V (26)'!F34+'[1]Чуднівська ШМ V (25)'!F34+'[1]Пулинська ШМ V (24)'!F34+'[1]Романівська V (23)'!F34+'[1]Іршанська V (22)'!F34+'[1]Баранівська ШМ  (21)'!F34+'[1]Андрушівська ШМ V (20)'!F34+'[1]Високопічська ШМ V (19)'!F34+'[1]Сінгурівська МШ V (18)'!F34+'[1]Словечанська МШ V (17)'!F34+'[1]Грозинська МШ V (16)'!F34+'[1]Барашівська V (15)'!F34+'[1]Новогуйвинська МШ V (14)'!F34+'[1]Новоборівська МШ V (13)'!F34+'[1]Черняхівська МШ V (12)'!F34+'[1]Ружинська МШ V (11)'!F34+'[1]Радомишельська V (10)'!F34+'[1]Попільнянська V (9)'!F34+'[1]Олевська V (8)'!F34+'[1]Овруцька МШ V (7)'!F34+'[1]Першотравнева V (6)'!F34+'[1]Лугинська V (5)'!F34+'[1]Коростишівська V (4)'!F34+'[1]Ємільчинська РОЗДІЛ V (3)'!F34+'[1]Брусилів  V (2)'!F34</f>
        <v>0</v>
      </c>
      <c r="G34" s="46" t="e">
        <f>'[1]Хорошівська Розділ V (4)'!G34+'[1]МШ№2 V (3)'!G34+'[1]Овруцька ХШ V (2)'!G34+'[1]Миропільська ШМ V (41)'!G34+'[1]Бердичівська ХШ V (31)'!G34+'[1]Коростишівська ХШ V (40)'!G34+'[1]ЖТ ХШ V (35)'!G34+'[1]МШ № 5 V (34)'!G34+'[1]МШ № 4 V (33)'!G34+'[1]мш № 3 V (32)'!G34+'[1]Бердичівська МШ  V (31)'!G34+'[1]ЖТ № 1 МШ V (30)'!G34+'[1]Новоград -вол V (29)'!G34+'[1]Малинська ШМ V (28)'!G34+'[1]Коростень ШМ  V (27)'!G34+'[1]Любарська ШМ V (26)'!G34+'[1]Чуднівська ШМ V (25)'!G34+'[1]Пулинська ШМ V (24)'!G34+'[1]Романівська V (23)'!G34+'[1]Іршанська V (22)'!G34+'[1]Баранівська ШМ  (21)'!G34+'[1]Андрушівська ШМ V (20)'!G34+'[1]Високопічська ШМ V (19)'!G34+'[1]Сінгурівська МШ V (18)'!G34+'[1]Словечанська МШ V (17)'!G34+'[1]Грозинська МШ V (16)'!G34+'[1]Барашівська V (15)'!G34+'[1]Новогуйвинська МШ V (14)'!G34+'[1]Новоборівська МШ V (13)'!G34+'[1]Черняхівська МШ V (12)'!G34+'[1]Ружинська МШ V (11)'!G34+'[1]Радомишельська V (10)'!G34+'[1]Попільнянська V (9)'!G34+'[1]Олевська V (8)'!G34+'[1]Овруцька МШ V (7)'!G34+'[1]Першотравнева V (6)'!G34+'[1]Лугинська V (5)'!G34+'[1]Коростишівська V (4)'!G34+'[1]Ємільчинська РОЗДІЛ V (3)'!G34+'[1]Брусилів  V (2)'!G34</f>
        <v>#REF!</v>
      </c>
    </row>
    <row r="35" spans="1:7" ht="18.75" x14ac:dyDescent="0.25">
      <c r="A35" s="44" t="s">
        <v>47</v>
      </c>
      <c r="B35" s="43" t="s">
        <v>63</v>
      </c>
      <c r="C35" s="46">
        <f>'[1]Хорошівська Розділ V (4)'!C35+'[1]МШ№2 V (3)'!C35+'[1]Овруцька ХШ V (2)'!C35+'[1]Миропільська ШМ V (41)'!C35+'[1]Бердичівська ХШ V (31)'!C35+'[1]Коростишівська ХШ V (40)'!C35+'[1]ЖТ ХШ V (35)'!C35+'[1]МШ № 5 V (34)'!C35+'[1]МШ № 4 V (33)'!C35+'[1]мш № 3 V (32)'!C35+'[1]Бердичівська МШ  V (31)'!C35+'[1]ЖТ № 1 МШ V (30)'!C35+'[1]Новоград -вол V (29)'!C35+'[1]Малинська ШМ V (28)'!C35+'[1]Коростень ШМ  V (27)'!C35+'[1]Любарська ШМ V (26)'!C35+'[1]Чуднівська ШМ V (25)'!C35+'[1]Пулинська ШМ V (24)'!C35+'[1]Романівська V (23)'!C35+'[1]Іршанська V (22)'!C35+'[1]Баранівська ШМ  (21)'!C35+'[1]Андрушівська ШМ V (20)'!C35+'[1]Високопічська ШМ V (19)'!C35+'[1]Сінгурівська МШ V (18)'!C35+'[1]Словечанська МШ V (17)'!C35+'[1]Грозинська МШ V (16)'!C35+'[1]Барашівська V (15)'!C35+'[1]Новогуйвинська МШ V (14)'!C35+'[1]Новоборівська МШ V (13)'!C35+'[1]Черняхівська МШ V (12)'!C35+'[1]Ружинська МШ V (11)'!C35+'[1]Радомишельська V (10)'!C35+'[1]Попільнянська V (9)'!C35+'[1]Олевська V (8)'!C35+'[1]Овруцька МШ V (7)'!C35+'[1]Першотравнева V (6)'!C35+'[1]Лугинська V (5)'!C35+'[1]Коростишівська V (4)'!C35+'[1]Ємільчинська РОЗДІЛ V (3)'!C35+'[1]Брусилів  V (2)'!C35</f>
        <v>0</v>
      </c>
      <c r="D35" s="46">
        <f>'[1]Хорошівська Розділ V (4)'!D35+'[1]МШ№2 V (3)'!D35+'[1]Овруцька ХШ V (2)'!D35+'[1]Миропільська ШМ V (41)'!D35+'[1]Бердичівська ХШ V (31)'!D35+'[1]Коростишівська ХШ V (40)'!D35+'[1]ЖТ ХШ V (35)'!D35+'[1]МШ № 5 V (34)'!D35+'[1]МШ № 4 V (33)'!D35+'[1]мш № 3 V (32)'!D35+'[1]Бердичівська МШ  V (31)'!D35+'[1]ЖТ № 1 МШ V (30)'!D35+'[1]Новоград -вол V (29)'!D35+'[1]Малинська ШМ V (28)'!D35+'[1]Коростень ШМ  V (27)'!D35+'[1]Любарська ШМ V (26)'!D35+'[1]Чуднівська ШМ V (25)'!D35+'[1]Пулинська ШМ V (24)'!D35+'[1]Романівська V (23)'!D35+'[1]Іршанська V (22)'!D35+'[1]Баранівська ШМ  (21)'!D35+'[1]Андрушівська ШМ V (20)'!D35+'[1]Високопічська ШМ V (19)'!D35+'[1]Сінгурівська МШ V (18)'!D35+'[1]Словечанська МШ V (17)'!D35+'[1]Грозинська МШ V (16)'!D35+'[1]Барашівська V (15)'!D35+'[1]Новогуйвинська МШ V (14)'!D35+'[1]Новоборівська МШ V (13)'!D35+'[1]Черняхівська МШ V (12)'!D35+'[1]Ружинська МШ V (11)'!D35+'[1]Радомишельська V (10)'!D35+'[1]Попільнянська V (9)'!D35+'[1]Олевська V (8)'!D35+'[1]Овруцька МШ V (7)'!D35+'[1]Першотравнева V (6)'!D35+'[1]Лугинська V (5)'!D35+'[1]Коростишівська V (4)'!D35+'[1]Ємільчинська РОЗДІЛ V (3)'!D35+'[1]Брусилів  V (2)'!D35</f>
        <v>0</v>
      </c>
      <c r="E35" s="46">
        <f>'[1]Хорошівська Розділ V (4)'!E35+'[1]МШ№2 V (3)'!E35+'[1]Овруцька ХШ V (2)'!E35+'[1]Миропільська ШМ V (41)'!E35+'[1]Бердичівська ХШ V (31)'!E35+'[1]Коростишівська ХШ V (40)'!E35+'[1]ЖТ ХШ V (35)'!E35+'[1]МШ № 5 V (34)'!E35+'[1]МШ № 4 V (33)'!E35+'[1]мш № 3 V (32)'!E35+'[1]Бердичівська МШ  V (31)'!E35+'[1]ЖТ № 1 МШ V (30)'!E35+'[1]Новоград -вол V (29)'!E35+'[1]Малинська ШМ V (28)'!E35+'[1]Коростень ШМ  V (27)'!E35+'[1]Любарська ШМ V (26)'!E35+'[1]Чуднівська ШМ V (25)'!E35+'[1]Пулинська ШМ V (24)'!E35+'[1]Романівська V (23)'!E35+'[1]Іршанська V (22)'!E35+'[1]Баранівська ШМ  (21)'!E35+'[1]Андрушівська ШМ V (20)'!E35+'[1]Високопічська ШМ V (19)'!E35+'[1]Сінгурівська МШ V (18)'!E35+'[1]Словечанська МШ V (17)'!E35+'[1]Грозинська МШ V (16)'!E35+'[1]Барашівська V (15)'!E35+'[1]Новогуйвинська МШ V (14)'!E35+'[1]Новоборівська МШ V (13)'!E35+'[1]Черняхівська МШ V (12)'!E35+'[1]Ружинська МШ V (11)'!E35+'[1]Радомишельська V (10)'!E35+'[1]Попільнянська V (9)'!E35+'[1]Олевська V (8)'!E35+'[1]Овруцька МШ V (7)'!E35+'[1]Першотравнева V (6)'!E35+'[1]Лугинська V (5)'!E35+'[1]Коростишівська V (4)'!E35+'[1]Ємільчинська РОЗДІЛ V (3)'!E35+'[1]Брусилів  V (2)'!E35</f>
        <v>0</v>
      </c>
      <c r="F35" s="46">
        <f>'[1]Хорошівська Розділ V (4)'!F35+'[1]МШ№2 V (3)'!F35+'[1]Овруцька ХШ V (2)'!F35+'[1]Миропільська ШМ V (41)'!F35+'[1]Бердичівська ХШ V (31)'!F35+'[1]Коростишівська ХШ V (40)'!F35+'[1]ЖТ ХШ V (35)'!F35+'[1]МШ № 5 V (34)'!F35+'[1]МШ № 4 V (33)'!F35+'[1]мш № 3 V (32)'!F35+'[1]Бердичівська МШ  V (31)'!F35+'[1]ЖТ № 1 МШ V (30)'!F35+'[1]Новоград -вол V (29)'!F35+'[1]Малинська ШМ V (28)'!F35+'[1]Коростень ШМ  V (27)'!F35+'[1]Любарська ШМ V (26)'!F35+'[1]Чуднівська ШМ V (25)'!F35+'[1]Пулинська ШМ V (24)'!F35+'[1]Романівська V (23)'!F35+'[1]Іршанська V (22)'!F35+'[1]Баранівська ШМ  (21)'!F35+'[1]Андрушівська ШМ V (20)'!F35+'[1]Високопічська ШМ V (19)'!F35+'[1]Сінгурівська МШ V (18)'!F35+'[1]Словечанська МШ V (17)'!F35+'[1]Грозинська МШ V (16)'!F35+'[1]Барашівська V (15)'!F35+'[1]Новогуйвинська МШ V (14)'!F35+'[1]Новоборівська МШ V (13)'!F35+'[1]Черняхівська МШ V (12)'!F35+'[1]Ружинська МШ V (11)'!F35+'[1]Радомишельська V (10)'!F35+'[1]Попільнянська V (9)'!F35+'[1]Олевська V (8)'!F35+'[1]Овруцька МШ V (7)'!F35+'[1]Першотравнева V (6)'!F35+'[1]Лугинська V (5)'!F35+'[1]Коростишівська V (4)'!F35+'[1]Ємільчинська РОЗДІЛ V (3)'!F35+'[1]Брусилів  V (2)'!F35</f>
        <v>0</v>
      </c>
      <c r="G35" s="46" t="e">
        <f>'[1]Хорошівська Розділ V (4)'!G35+'[1]МШ№2 V (3)'!G35+'[1]Овруцька ХШ V (2)'!G35+'[1]Миропільська ШМ V (41)'!G35+'[1]Бердичівська ХШ V (31)'!G35+'[1]Коростишівська ХШ V (40)'!G35+'[1]ЖТ ХШ V (35)'!G35+'[1]МШ № 5 V (34)'!G35+'[1]МШ № 4 V (33)'!G35+'[1]мш № 3 V (32)'!G35+'[1]Бердичівська МШ  V (31)'!G35+'[1]ЖТ № 1 МШ V (30)'!G35+'[1]Новоград -вол V (29)'!G35+'[1]Малинська ШМ V (28)'!G35+'[1]Коростень ШМ  V (27)'!G35+'[1]Любарська ШМ V (26)'!G35+'[1]Чуднівська ШМ V (25)'!G35+'[1]Пулинська ШМ V (24)'!G35+'[1]Романівська V (23)'!G35+'[1]Іршанська V (22)'!G35+'[1]Баранівська ШМ  (21)'!G35+'[1]Андрушівська ШМ V (20)'!G35+'[1]Високопічська ШМ V (19)'!G35+'[1]Сінгурівська МШ V (18)'!G35+'[1]Словечанська МШ V (17)'!G35+'[1]Грозинська МШ V (16)'!G35+'[1]Барашівська V (15)'!G35+'[1]Новогуйвинська МШ V (14)'!G35+'[1]Новоборівська МШ V (13)'!G35+'[1]Черняхівська МШ V (12)'!G35+'[1]Ружинська МШ V (11)'!G35+'[1]Радомишельська V (10)'!G35+'[1]Попільнянська V (9)'!G35+'[1]Олевська V (8)'!G35+'[1]Овруцька МШ V (7)'!G35+'[1]Першотравнева V (6)'!G35+'[1]Лугинська V (5)'!G35+'[1]Коростишівська V (4)'!G35+'[1]Ємільчинська РОЗДІЛ V (3)'!G35+'[1]Брусилів  V (2)'!G35</f>
        <v>#REF!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>'[1]Хорошівська Розділ V (4)'!C36+'[1]МШ№2 V (3)'!C36+'[1]Овруцька ХШ V (2)'!C36+'[1]Миропільська ШМ V (41)'!C36+'[1]Бердичівська ХШ V (31)'!C36+'[1]Коростишівська ХШ V (40)'!C36+'[1]ЖТ ХШ V (35)'!C36+'[1]МШ № 5 V (34)'!C36+'[1]МШ № 4 V (33)'!C36+'[1]мш № 3 V (32)'!C36+'[1]Бердичівська МШ  V (31)'!C36+'[1]ЖТ № 1 МШ V (30)'!C36+'[1]Новоград -вол V (29)'!C36+'[1]Малинська ШМ V (28)'!C36+'[1]Коростень ШМ  V (27)'!C36+'[1]Любарська ШМ V (26)'!C36+'[1]Чуднівська ШМ V (25)'!C36+'[1]Пулинська ШМ V (24)'!C36+'[1]Романівська V (23)'!C36+'[1]Іршанська V (22)'!C36+'[1]Баранівська ШМ  (21)'!C36+'[1]Андрушівська ШМ V (20)'!C36+'[1]Високопічська ШМ V (19)'!C36+'[1]Сінгурівська МШ V (18)'!C36+'[1]Словечанська МШ V (17)'!C36+'[1]Грозинська МШ V (16)'!C36+'[1]Барашівська V (15)'!C36+'[1]Новогуйвинська МШ V (14)'!C36+'[1]Новоборівська МШ V (13)'!C36+'[1]Черняхівська МШ V (12)'!C36+'[1]Ружинська МШ V (11)'!C36+'[1]Радомишельська V (10)'!C36+'[1]Попільнянська V (9)'!C36+'[1]Олевська V (8)'!C36+'[1]Овруцька МШ V (7)'!C36+'[1]Першотравнева V (6)'!C36+'[1]Лугинська V (5)'!C36+'[1]Коростишівська V (4)'!C36+'[1]Ємільчинська РОЗДІЛ V (3)'!C36+'[1]Брусилів  V (2)'!C36</f>
        <v>0</v>
      </c>
      <c r="D36" s="46">
        <f>'[1]Хорошівська Розділ V (4)'!D36+'[1]МШ№2 V (3)'!D36+'[1]Овруцька ХШ V (2)'!D36+'[1]Миропільська ШМ V (41)'!D36+'[1]Бердичівська ХШ V (31)'!D36+'[1]Коростишівська ХШ V (40)'!D36+'[1]ЖТ ХШ V (35)'!D36+'[1]МШ № 5 V (34)'!D36+'[1]МШ № 4 V (33)'!D36+'[1]мш № 3 V (32)'!D36+'[1]Бердичівська МШ  V (31)'!D36+'[1]ЖТ № 1 МШ V (30)'!D36+'[1]Новоград -вол V (29)'!D36+'[1]Малинська ШМ V (28)'!D36+'[1]Коростень ШМ  V (27)'!D36+'[1]Любарська ШМ V (26)'!D36+'[1]Чуднівська ШМ V (25)'!D36+'[1]Пулинська ШМ V (24)'!D36+'[1]Романівська V (23)'!D36+'[1]Іршанська V (22)'!D36+'[1]Баранівська ШМ  (21)'!D36+'[1]Андрушівська ШМ V (20)'!D36+'[1]Високопічська ШМ V (19)'!D36+'[1]Сінгурівська МШ V (18)'!D36+'[1]Словечанська МШ V (17)'!D36+'[1]Грозинська МШ V (16)'!D36+'[1]Барашівська V (15)'!D36+'[1]Новогуйвинська МШ V (14)'!D36+'[1]Новоборівська МШ V (13)'!D36+'[1]Черняхівська МШ V (12)'!D36+'[1]Ружинська МШ V (11)'!D36+'[1]Радомишельська V (10)'!D36+'[1]Попільнянська V (9)'!D36+'[1]Олевська V (8)'!D36+'[1]Овруцька МШ V (7)'!D36+'[1]Першотравнева V (6)'!D36+'[1]Лугинська V (5)'!D36+'[1]Коростишівська V (4)'!D36+'[1]Ємільчинська РОЗДІЛ V (3)'!D36+'[1]Брусилів  V (2)'!D36</f>
        <v>0</v>
      </c>
      <c r="E36" s="46">
        <f>'[1]Хорошівська Розділ V (4)'!E36+'[1]МШ№2 V (3)'!E36+'[1]Овруцька ХШ V (2)'!E36+'[1]Миропільська ШМ V (41)'!E36+'[1]Бердичівська ХШ V (31)'!E36+'[1]Коростишівська ХШ V (40)'!E36+'[1]ЖТ ХШ V (35)'!E36+'[1]МШ № 5 V (34)'!E36+'[1]МШ № 4 V (33)'!E36+'[1]мш № 3 V (32)'!E36+'[1]Бердичівська МШ  V (31)'!E36+'[1]ЖТ № 1 МШ V (30)'!E36+'[1]Новоград -вол V (29)'!E36+'[1]Малинська ШМ V (28)'!E36+'[1]Коростень ШМ  V (27)'!E36+'[1]Любарська ШМ V (26)'!E36+'[1]Чуднівська ШМ V (25)'!E36+'[1]Пулинська ШМ V (24)'!E36+'[1]Романівська V (23)'!E36+'[1]Іршанська V (22)'!E36+'[1]Баранівська ШМ  (21)'!E36+'[1]Андрушівська ШМ V (20)'!E36+'[1]Високопічська ШМ V (19)'!E36+'[1]Сінгурівська МШ V (18)'!E36+'[1]Словечанська МШ V (17)'!E36+'[1]Грозинська МШ V (16)'!E36+'[1]Барашівська V (15)'!E36+'[1]Новогуйвинська МШ V (14)'!E36+'[1]Новоборівська МШ V (13)'!E36+'[1]Черняхівська МШ V (12)'!E36+'[1]Ружинська МШ V (11)'!E36+'[1]Радомишельська V (10)'!E36+'[1]Попільнянська V (9)'!E36+'[1]Олевська V (8)'!E36+'[1]Овруцька МШ V (7)'!E36+'[1]Першотравнева V (6)'!E36+'[1]Лугинська V (5)'!E36+'[1]Коростишівська V (4)'!E36+'[1]Ємільчинська РОЗДІЛ V (3)'!E36+'[1]Брусилів  V (2)'!E36</f>
        <v>0</v>
      </c>
      <c r="F36" s="46">
        <f>'[1]Хорошівська Розділ V (4)'!F36+'[1]МШ№2 V (3)'!F36+'[1]Овруцька ХШ V (2)'!F36+'[1]Миропільська ШМ V (41)'!F36+'[1]Бердичівська ХШ V (31)'!F36+'[1]Коростишівська ХШ V (40)'!F36+'[1]ЖТ ХШ V (35)'!F36+'[1]МШ № 5 V (34)'!F36+'[1]МШ № 4 V (33)'!F36+'[1]мш № 3 V (32)'!F36+'[1]Бердичівська МШ  V (31)'!F36+'[1]ЖТ № 1 МШ V (30)'!F36+'[1]Новоград -вол V (29)'!F36+'[1]Малинська ШМ V (28)'!F36+'[1]Коростень ШМ  V (27)'!F36+'[1]Любарська ШМ V (26)'!F36+'[1]Чуднівська ШМ V (25)'!F36+'[1]Пулинська ШМ V (24)'!F36+'[1]Романівська V (23)'!F36+'[1]Іршанська V (22)'!F36+'[1]Баранівська ШМ  (21)'!F36+'[1]Андрушівська ШМ V (20)'!F36+'[1]Високопічська ШМ V (19)'!F36+'[1]Сінгурівська МШ V (18)'!F36+'[1]Словечанська МШ V (17)'!F36+'[1]Грозинська МШ V (16)'!F36+'[1]Барашівська V (15)'!F36+'[1]Новогуйвинська МШ V (14)'!F36+'[1]Новоборівська МШ V (13)'!F36+'[1]Черняхівська МШ V (12)'!F36+'[1]Ружинська МШ V (11)'!F36+'[1]Радомишельська V (10)'!F36+'[1]Попільнянська V (9)'!F36+'[1]Олевська V (8)'!F36+'[1]Овруцька МШ V (7)'!F36+'[1]Першотравнева V (6)'!F36+'[1]Лугинська V (5)'!F36+'[1]Коростишівська V (4)'!F36+'[1]Ємільчинська РОЗДІЛ V (3)'!F36+'[1]Брусилів  V (2)'!F36</f>
        <v>0</v>
      </c>
      <c r="G36" s="46">
        <f>'[1]Хорошівська Розділ V (4)'!G36+'[1]МШ№2 V (3)'!G36+'[1]Овруцька ХШ V (2)'!G36+'[1]Миропільська ШМ V (41)'!G36+'[1]Бердичівська ХШ V (31)'!G36+'[1]Коростишівська ХШ V (40)'!G36+'[1]ЖТ ХШ V (35)'!G36+'[1]МШ № 5 V (34)'!G36+'[1]МШ № 4 V (33)'!G36+'[1]мш № 3 V (32)'!G36+'[1]Бердичівська МШ  V (31)'!G36+'[1]ЖТ № 1 МШ V (30)'!G36+'[1]Новоград -вол V (29)'!G36+'[1]Малинська ШМ V (28)'!G36+'[1]Коростень ШМ  V (27)'!G36+'[1]Любарська ШМ V (26)'!G36+'[1]Чуднівська ШМ V (25)'!G36+'[1]Пулинська ШМ V (24)'!G36+'[1]Романівська V (23)'!G36+'[1]Іршанська V (22)'!G36+'[1]Баранівська ШМ  (21)'!G36+'[1]Андрушівська ШМ V (20)'!G36+'[1]Високопічська ШМ V (19)'!G36+'[1]Сінгурівська МШ V (18)'!G36+'[1]Словечанська МШ V (17)'!G36+'[1]Грозинська МШ V (16)'!G36+'[1]Барашівська V (15)'!G36+'[1]Новогуйвинська МШ V (14)'!G36+'[1]Новоборівська МШ V (13)'!G36+'[1]Черняхівська МШ V (12)'!G36+'[1]Ружинська МШ V (11)'!G36+'[1]Радомишельська V (10)'!G36+'[1]Попільнянська V (9)'!G36+'[1]Олевська V (8)'!G36+'[1]Овруцька МШ V (7)'!G36+'[1]Першотравнева V (6)'!G36+'[1]Лугинська V (5)'!G36+'[1]Коростишівська V (4)'!G36+'[1]Ємільчинська РОЗДІЛ V (3)'!G36+'[1]Брусилів  V (2)'!G36</f>
        <v>0</v>
      </c>
    </row>
    <row r="37" spans="1:7" ht="31.5" x14ac:dyDescent="0.25">
      <c r="A37" s="45" t="s">
        <v>57</v>
      </c>
      <c r="B37" s="43" t="s">
        <v>65</v>
      </c>
      <c r="C37" s="46">
        <f>'[1]Хорошівська Розділ V (4)'!C37+'[1]МШ№2 V (3)'!C37+'[1]Овруцька ХШ V (2)'!C37+'[1]Миропільська ШМ V (41)'!C37+'[1]Бердичівська ХШ V (31)'!C37+'[1]Коростишівська ХШ V (40)'!C37+'[1]ЖТ ХШ V (35)'!C37+'[1]МШ № 5 V (34)'!C37+'[1]МШ № 4 V (33)'!C37+'[1]мш № 3 V (32)'!C37+'[1]Бердичівська МШ  V (31)'!C37+'[1]ЖТ № 1 МШ V (30)'!C37+'[1]Новоград -вол V (29)'!C37+'[1]Малинська ШМ V (28)'!C37+'[1]Коростень ШМ  V (27)'!C37+'[1]Любарська ШМ V (26)'!C37+'[1]Чуднівська ШМ V (25)'!C37+'[1]Пулинська ШМ V (24)'!C37+'[1]Романівська V (23)'!C37+'[1]Іршанська V (22)'!C37+'[1]Баранівська ШМ  (21)'!C37+'[1]Андрушівська ШМ V (20)'!C37+'[1]Високопічська ШМ V (19)'!C37+'[1]Сінгурівська МШ V (18)'!C37+'[1]Словечанська МШ V (17)'!C37+'[1]Грозинська МШ V (16)'!C37+'[1]Барашівська V (15)'!C37+'[1]Новогуйвинська МШ V (14)'!C37+'[1]Новоборівська МШ V (13)'!C37+'[1]Черняхівська МШ V (12)'!C37+'[1]Ружинська МШ V (11)'!C37+'[1]Радомишельська V (10)'!C37+'[1]Попільнянська V (9)'!C37+'[1]Олевська V (8)'!C37+'[1]Овруцька МШ V (7)'!C37+'[1]Першотравнева V (6)'!C37+'[1]Лугинська V (5)'!C37+'[1]Коростишівська V (4)'!C37+'[1]Ємільчинська РОЗДІЛ V (3)'!C37+'[1]Брусилів  V (2)'!C37</f>
        <v>0</v>
      </c>
      <c r="D37" s="46">
        <f>'[1]Хорошівська Розділ V (4)'!D37+'[1]МШ№2 V (3)'!D37+'[1]Овруцька ХШ V (2)'!D37+'[1]Миропільська ШМ V (41)'!D37+'[1]Бердичівська ХШ V (31)'!D37+'[1]Коростишівська ХШ V (40)'!D37+'[1]ЖТ ХШ V (35)'!D37+'[1]МШ № 5 V (34)'!D37+'[1]МШ № 4 V (33)'!D37+'[1]мш № 3 V (32)'!D37+'[1]Бердичівська МШ  V (31)'!D37+'[1]ЖТ № 1 МШ V (30)'!D37+'[1]Новоград -вол V (29)'!D37+'[1]Малинська ШМ V (28)'!D37+'[1]Коростень ШМ  V (27)'!D37+'[1]Любарська ШМ V (26)'!D37+'[1]Чуднівська ШМ V (25)'!D37+'[1]Пулинська ШМ V (24)'!D37+'[1]Романівська V (23)'!D37+'[1]Іршанська V (22)'!D37+'[1]Баранівська ШМ  (21)'!D37+'[1]Андрушівська ШМ V (20)'!D37+'[1]Високопічська ШМ V (19)'!D37+'[1]Сінгурівська МШ V (18)'!D37+'[1]Словечанська МШ V (17)'!D37+'[1]Грозинська МШ V (16)'!D37+'[1]Барашівська V (15)'!D37+'[1]Новогуйвинська МШ V (14)'!D37+'[1]Новоборівська МШ V (13)'!D37+'[1]Черняхівська МШ V (12)'!D37+'[1]Ружинська МШ V (11)'!D37+'[1]Радомишельська V (10)'!D37+'[1]Попільнянська V (9)'!D37+'[1]Олевська V (8)'!D37+'[1]Овруцька МШ V (7)'!D37+'[1]Першотравнева V (6)'!D37+'[1]Лугинська V (5)'!D37+'[1]Коростишівська V (4)'!D37+'[1]Ємільчинська РОЗДІЛ V (3)'!D37+'[1]Брусилів  V (2)'!D37</f>
        <v>0</v>
      </c>
      <c r="E37" s="46">
        <f>'[1]Хорошівська Розділ V (4)'!E37+'[1]МШ№2 V (3)'!E37+'[1]Овруцька ХШ V (2)'!E37+'[1]Миропільська ШМ V (41)'!E37+'[1]Бердичівська ХШ V (31)'!E37+'[1]Коростишівська ХШ V (40)'!E37+'[1]ЖТ ХШ V (35)'!E37+'[1]МШ № 5 V (34)'!E37+'[1]МШ № 4 V (33)'!E37+'[1]мш № 3 V (32)'!E37+'[1]Бердичівська МШ  V (31)'!E37+'[1]ЖТ № 1 МШ V (30)'!E37+'[1]Новоград -вол V (29)'!E37+'[1]Малинська ШМ V (28)'!E37+'[1]Коростень ШМ  V (27)'!E37+'[1]Любарська ШМ V (26)'!E37+'[1]Чуднівська ШМ V (25)'!E37+'[1]Пулинська ШМ V (24)'!E37+'[1]Романівська V (23)'!E37+'[1]Іршанська V (22)'!E37+'[1]Баранівська ШМ  (21)'!E37+'[1]Андрушівська ШМ V (20)'!E37+'[1]Високопічська ШМ V (19)'!E37+'[1]Сінгурівська МШ V (18)'!E37+'[1]Словечанська МШ V (17)'!E37+'[1]Грозинська МШ V (16)'!E37+'[1]Барашівська V (15)'!E37+'[1]Новогуйвинська МШ V (14)'!E37+'[1]Новоборівська МШ V (13)'!E37+'[1]Черняхівська МШ V (12)'!E37+'[1]Ружинська МШ V (11)'!E37+'[1]Радомишельська V (10)'!E37+'[1]Попільнянська V (9)'!E37+'[1]Олевська V (8)'!E37+'[1]Овруцька МШ V (7)'!E37+'[1]Першотравнева V (6)'!E37+'[1]Лугинська V (5)'!E37+'[1]Коростишівська V (4)'!E37+'[1]Ємільчинська РОЗДІЛ V (3)'!E37+'[1]Брусилів  V (2)'!E37</f>
        <v>0</v>
      </c>
      <c r="F37" s="46">
        <f>'[1]Хорошівська Розділ V (4)'!F37+'[1]МШ№2 V (3)'!F37+'[1]Овруцька ХШ V (2)'!F37+'[1]Миропільська ШМ V (41)'!F37+'[1]Бердичівська ХШ V (31)'!F37+'[1]Коростишівська ХШ V (40)'!F37+'[1]ЖТ ХШ V (35)'!F37+'[1]МШ № 5 V (34)'!F37+'[1]МШ № 4 V (33)'!F37+'[1]мш № 3 V (32)'!F37+'[1]Бердичівська МШ  V (31)'!F37+'[1]ЖТ № 1 МШ V (30)'!F37+'[1]Новоград -вол V (29)'!F37+'[1]Малинська ШМ V (28)'!F37+'[1]Коростень ШМ  V (27)'!F37+'[1]Любарська ШМ V (26)'!F37+'[1]Чуднівська ШМ V (25)'!F37+'[1]Пулинська ШМ V (24)'!F37+'[1]Романівська V (23)'!F37+'[1]Іршанська V (22)'!F37+'[1]Баранівська ШМ  (21)'!F37+'[1]Андрушівська ШМ V (20)'!F37+'[1]Високопічська ШМ V (19)'!F37+'[1]Сінгурівська МШ V (18)'!F37+'[1]Словечанська МШ V (17)'!F37+'[1]Грозинська МШ V (16)'!F37+'[1]Барашівська V (15)'!F37+'[1]Новогуйвинська МШ V (14)'!F37+'[1]Новоборівська МШ V (13)'!F37+'[1]Черняхівська МШ V (12)'!F37+'[1]Ружинська МШ V (11)'!F37+'[1]Радомишельська V (10)'!F37+'[1]Попільнянська V (9)'!F37+'[1]Олевська V (8)'!F37+'[1]Овруцька МШ V (7)'!F37+'[1]Першотравнева V (6)'!F37+'[1]Лугинська V (5)'!F37+'[1]Коростишівська V (4)'!F37+'[1]Ємільчинська РОЗДІЛ V (3)'!F37+'[1]Брусилів  V (2)'!F37</f>
        <v>0</v>
      </c>
      <c r="G37" s="46" t="e">
        <f>'[1]Хорошівська Розділ V (4)'!G37+'[1]МШ№2 V (3)'!G37+'[1]Овруцька ХШ V (2)'!G37+'[1]Миропільська ШМ V (41)'!G37+'[1]Бердичівська ХШ V (31)'!G37+'[1]Коростишівська ХШ V (40)'!G37+'[1]ЖТ ХШ V (35)'!G37+'[1]МШ № 5 V (34)'!G37+'[1]МШ № 4 V (33)'!G37+'[1]мш № 3 V (32)'!G37+'[1]Бердичівська МШ  V (31)'!G37+'[1]ЖТ № 1 МШ V (30)'!G37+'[1]Новоград -вол V (29)'!G37+'[1]Малинська ШМ V (28)'!G37+'[1]Коростень ШМ  V (27)'!G37+'[1]Любарська ШМ V (26)'!G37+'[1]Чуднівська ШМ V (25)'!G37+'[1]Пулинська ШМ V (24)'!G37+'[1]Романівська V (23)'!G37+'[1]Іршанська V (22)'!G37+'[1]Баранівська ШМ  (21)'!G37+'[1]Андрушівська ШМ V (20)'!G37+'[1]Високопічська ШМ V (19)'!G37+'[1]Сінгурівська МШ V (18)'!G37+'[1]Словечанська МШ V (17)'!G37+'[1]Грозинська МШ V (16)'!G37+'[1]Барашівська V (15)'!G37+'[1]Новогуйвинська МШ V (14)'!G37+'[1]Новоборівська МШ V (13)'!G37+'[1]Черняхівська МШ V (12)'!G37+'[1]Ружинська МШ V (11)'!G37+'[1]Радомишельська V (10)'!G37+'[1]Попільнянська V (9)'!G37+'[1]Олевська V (8)'!G37+'[1]Овруцька МШ V (7)'!G37+'[1]Першотравнева V (6)'!G37+'[1]Лугинська V (5)'!G37+'[1]Коростишівська V (4)'!G37+'[1]Ємільчинська РОЗДІЛ V (3)'!G37+'[1]Брусилів  V (2)'!G37</f>
        <v>#REF!</v>
      </c>
    </row>
    <row r="38" spans="1:7" ht="18.75" x14ac:dyDescent="0.25">
      <c r="A38" s="44" t="s">
        <v>47</v>
      </c>
      <c r="B38" s="43" t="s">
        <v>66</v>
      </c>
      <c r="C38" s="46">
        <f>'[1]Хорошівська Розділ V (4)'!C38+'[1]МШ№2 V (3)'!C38+'[1]Овруцька ХШ V (2)'!C38+'[1]Миропільська ШМ V (41)'!C38+'[1]Бердичівська ХШ V (31)'!C38+'[1]Коростишівська ХШ V (40)'!C38+'[1]ЖТ ХШ V (35)'!C38+'[1]МШ № 5 V (34)'!C38+'[1]МШ № 4 V (33)'!C38+'[1]мш № 3 V (32)'!C38+'[1]Бердичівська МШ  V (31)'!C38+'[1]ЖТ № 1 МШ V (30)'!C38+'[1]Новоград -вол V (29)'!C38+'[1]Малинська ШМ V (28)'!C38+'[1]Коростень ШМ  V (27)'!C38+'[1]Любарська ШМ V (26)'!C38+'[1]Чуднівська ШМ V (25)'!C38+'[1]Пулинська ШМ V (24)'!C38+'[1]Романівська V (23)'!C38+'[1]Іршанська V (22)'!C38+'[1]Баранівська ШМ  (21)'!C38+'[1]Андрушівська ШМ V (20)'!C38+'[1]Високопічська ШМ V (19)'!C38+'[1]Сінгурівська МШ V (18)'!C38+'[1]Словечанська МШ V (17)'!C38+'[1]Грозинська МШ V (16)'!C38+'[1]Барашівська V (15)'!C38+'[1]Новогуйвинська МШ V (14)'!C38+'[1]Новоборівська МШ V (13)'!C38+'[1]Черняхівська МШ V (12)'!C38+'[1]Ружинська МШ V (11)'!C38+'[1]Радомишельська V (10)'!C38+'[1]Попільнянська V (9)'!C38+'[1]Олевська V (8)'!C38+'[1]Овруцька МШ V (7)'!C38+'[1]Першотравнева V (6)'!C38+'[1]Лугинська V (5)'!C38+'[1]Коростишівська V (4)'!C38+'[1]Ємільчинська РОЗДІЛ V (3)'!C38+'[1]Брусилів  V (2)'!C38</f>
        <v>0</v>
      </c>
      <c r="D38" s="46">
        <f>'[1]Хорошівська Розділ V (4)'!D38+'[1]МШ№2 V (3)'!D38+'[1]Овруцька ХШ V (2)'!D38+'[1]Миропільська ШМ V (41)'!D38+'[1]Бердичівська ХШ V (31)'!D38+'[1]Коростишівська ХШ V (40)'!D38+'[1]ЖТ ХШ V (35)'!D38+'[1]МШ № 5 V (34)'!D38+'[1]МШ № 4 V (33)'!D38+'[1]мш № 3 V (32)'!D38+'[1]Бердичівська МШ  V (31)'!D38+'[1]ЖТ № 1 МШ V (30)'!D38+'[1]Новоград -вол V (29)'!D38+'[1]Малинська ШМ V (28)'!D38+'[1]Коростень ШМ  V (27)'!D38+'[1]Любарська ШМ V (26)'!D38+'[1]Чуднівська ШМ V (25)'!D38+'[1]Пулинська ШМ V (24)'!D38+'[1]Романівська V (23)'!D38+'[1]Іршанська V (22)'!D38+'[1]Баранівська ШМ  (21)'!D38+'[1]Андрушівська ШМ V (20)'!D38+'[1]Високопічська ШМ V (19)'!D38+'[1]Сінгурівська МШ V (18)'!D38+'[1]Словечанська МШ V (17)'!D38+'[1]Грозинська МШ V (16)'!D38+'[1]Барашівська V (15)'!D38+'[1]Новогуйвинська МШ V (14)'!D38+'[1]Новоборівська МШ V (13)'!D38+'[1]Черняхівська МШ V (12)'!D38+'[1]Ружинська МШ V (11)'!D38+'[1]Радомишельська V (10)'!D38+'[1]Попільнянська V (9)'!D38+'[1]Олевська V (8)'!D38+'[1]Овруцька МШ V (7)'!D38+'[1]Першотравнева V (6)'!D38+'[1]Лугинська V (5)'!D38+'[1]Коростишівська V (4)'!D38+'[1]Ємільчинська РОЗДІЛ V (3)'!D38+'[1]Брусилів  V (2)'!D38</f>
        <v>0</v>
      </c>
      <c r="E38" s="46">
        <f>'[1]Хорошівська Розділ V (4)'!E38+'[1]МШ№2 V (3)'!E38+'[1]Овруцька ХШ V (2)'!E38+'[1]Миропільська ШМ V (41)'!E38+'[1]Бердичівська ХШ V (31)'!E38+'[1]Коростишівська ХШ V (40)'!E38+'[1]ЖТ ХШ V (35)'!E38+'[1]МШ № 5 V (34)'!E38+'[1]МШ № 4 V (33)'!E38+'[1]мш № 3 V (32)'!E38+'[1]Бердичівська МШ  V (31)'!E38+'[1]ЖТ № 1 МШ V (30)'!E38+'[1]Новоград -вол V (29)'!E38+'[1]Малинська ШМ V (28)'!E38+'[1]Коростень ШМ  V (27)'!E38+'[1]Любарська ШМ V (26)'!E38+'[1]Чуднівська ШМ V (25)'!E38+'[1]Пулинська ШМ V (24)'!E38+'[1]Романівська V (23)'!E38+'[1]Іршанська V (22)'!E38+'[1]Баранівська ШМ  (21)'!E38+'[1]Андрушівська ШМ V (20)'!E38+'[1]Високопічська ШМ V (19)'!E38+'[1]Сінгурівська МШ V (18)'!E38+'[1]Словечанська МШ V (17)'!E38+'[1]Грозинська МШ V (16)'!E38+'[1]Барашівська V (15)'!E38+'[1]Новогуйвинська МШ V (14)'!E38+'[1]Новоборівська МШ V (13)'!E38+'[1]Черняхівська МШ V (12)'!E38+'[1]Ружинська МШ V (11)'!E38+'[1]Радомишельська V (10)'!E38+'[1]Попільнянська V (9)'!E38+'[1]Олевська V (8)'!E38+'[1]Овруцька МШ V (7)'!E38+'[1]Першотравнева V (6)'!E38+'[1]Лугинська V (5)'!E38+'[1]Коростишівська V (4)'!E38+'[1]Ємільчинська РОЗДІЛ V (3)'!E38+'[1]Брусилів  V (2)'!E38</f>
        <v>0</v>
      </c>
      <c r="F38" s="46">
        <f>'[1]Хорошівська Розділ V (4)'!F38+'[1]МШ№2 V (3)'!F38+'[1]Овруцька ХШ V (2)'!F38+'[1]Миропільська ШМ V (41)'!F38+'[1]Бердичівська ХШ V (31)'!F38+'[1]Коростишівська ХШ V (40)'!F38+'[1]ЖТ ХШ V (35)'!F38+'[1]МШ № 5 V (34)'!F38+'[1]МШ № 4 V (33)'!F38+'[1]мш № 3 V (32)'!F38+'[1]Бердичівська МШ  V (31)'!F38+'[1]ЖТ № 1 МШ V (30)'!F38+'[1]Новоград -вол V (29)'!F38+'[1]Малинська ШМ V (28)'!F38+'[1]Коростень ШМ  V (27)'!F38+'[1]Любарська ШМ V (26)'!F38+'[1]Чуднівська ШМ V (25)'!F38+'[1]Пулинська ШМ V (24)'!F38+'[1]Романівська V (23)'!F38+'[1]Іршанська V (22)'!F38+'[1]Баранівська ШМ  (21)'!F38+'[1]Андрушівська ШМ V (20)'!F38+'[1]Високопічська ШМ V (19)'!F38+'[1]Сінгурівська МШ V (18)'!F38+'[1]Словечанська МШ V (17)'!F38+'[1]Грозинська МШ V (16)'!F38+'[1]Барашівська V (15)'!F38+'[1]Новогуйвинська МШ V (14)'!F38+'[1]Новоборівська МШ V (13)'!F38+'[1]Черняхівська МШ V (12)'!F38+'[1]Ружинська МШ V (11)'!F38+'[1]Радомишельська V (10)'!F38+'[1]Попільнянська V (9)'!F38+'[1]Олевська V (8)'!F38+'[1]Овруцька МШ V (7)'!F38+'[1]Першотравнева V (6)'!F38+'[1]Лугинська V (5)'!F38+'[1]Коростишівська V (4)'!F38+'[1]Ємільчинська РОЗДІЛ V (3)'!F38+'[1]Брусилів  V (2)'!F38</f>
        <v>0</v>
      </c>
      <c r="G38" s="46" t="e">
        <f>'[1]Хорошівська Розділ V (4)'!G38+'[1]МШ№2 V (3)'!G38+'[1]Овруцька ХШ V (2)'!G38+'[1]Миропільська ШМ V (41)'!G38+'[1]Бердичівська ХШ V (31)'!G38+'[1]Коростишівська ХШ V (40)'!G38+'[1]ЖТ ХШ V (35)'!G38+'[1]МШ № 5 V (34)'!G38+'[1]МШ № 4 V (33)'!G38+'[1]мш № 3 V (32)'!G38+'[1]Бердичівська МШ  V (31)'!G38+'[1]ЖТ № 1 МШ V (30)'!G38+'[1]Новоград -вол V (29)'!G38+'[1]Малинська ШМ V (28)'!G38+'[1]Коростень ШМ  V (27)'!G38+'[1]Любарська ШМ V (26)'!G38+'[1]Чуднівська ШМ V (25)'!G38+'[1]Пулинська ШМ V (24)'!G38+'[1]Романівська V (23)'!G38+'[1]Іршанська V (22)'!G38+'[1]Баранівська ШМ  (21)'!G38+'[1]Андрушівська ШМ V (20)'!G38+'[1]Високопічська ШМ V (19)'!G38+'[1]Сінгурівська МШ V (18)'!G38+'[1]Словечанська МШ V (17)'!G38+'[1]Грозинська МШ V (16)'!G38+'[1]Барашівська V (15)'!G38+'[1]Новогуйвинська МШ V (14)'!G38+'[1]Новоборівська МШ V (13)'!G38+'[1]Черняхівська МШ V (12)'!G38+'[1]Ружинська МШ V (11)'!G38+'[1]Радомишельська V (10)'!G38+'[1]Попільнянська V (9)'!G38+'[1]Олевська V (8)'!G38+'[1]Овруцька МШ V (7)'!G38+'[1]Першотравнева V (6)'!G38+'[1]Лугинська V (5)'!G38+'[1]Коростишівська V (4)'!G38+'[1]Ємільчинська РОЗДІЛ V (3)'!G38+'[1]Брусилів  V (2)'!G38</f>
        <v>#REF!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>'[1]Хорошівська Розділ V (4)'!C39+'[1]МШ№2 V (3)'!C39+'[1]Овруцька ХШ V (2)'!C39+'[1]Миропільська ШМ V (41)'!C39+'[1]Бердичівська ХШ V (31)'!C39+'[1]Коростишівська ХШ V (40)'!C39+'[1]ЖТ ХШ V (35)'!C39+'[1]МШ № 5 V (34)'!C39+'[1]МШ № 4 V (33)'!C39+'[1]мш № 3 V (32)'!C39+'[1]Бердичівська МШ  V (31)'!C39+'[1]ЖТ № 1 МШ V (30)'!C39+'[1]Новоград -вол V (29)'!C39+'[1]Малинська ШМ V (28)'!C39+'[1]Коростень ШМ  V (27)'!C39+'[1]Любарська ШМ V (26)'!C39+'[1]Чуднівська ШМ V (25)'!C39+'[1]Пулинська ШМ V (24)'!C39+'[1]Романівська V (23)'!C39+'[1]Іршанська V (22)'!C39+'[1]Баранівська ШМ  (21)'!C39+'[1]Андрушівська ШМ V (20)'!C39+'[1]Високопічська ШМ V (19)'!C39+'[1]Сінгурівська МШ V (18)'!C39+'[1]Словечанська МШ V (17)'!C39+'[1]Грозинська МШ V (16)'!C39+'[1]Барашівська V (15)'!C39+'[1]Новогуйвинська МШ V (14)'!C39+'[1]Новоборівська МШ V (13)'!C39+'[1]Черняхівська МШ V (12)'!C39+'[1]Ружинська МШ V (11)'!C39+'[1]Радомишельська V (10)'!C39+'[1]Попільнянська V (9)'!C39+'[1]Олевська V (8)'!C39+'[1]Овруцька МШ V (7)'!C39+'[1]Першотравнева V (6)'!C39+'[1]Лугинська V (5)'!C39+'[1]Коростишівська V (4)'!C39+'[1]Ємільчинська РОЗДІЛ V (3)'!C39+'[1]Брусилів  V (2)'!C39</f>
        <v>0</v>
      </c>
      <c r="D39" s="46">
        <f>'[1]Хорошівська Розділ V (4)'!D39+'[1]МШ№2 V (3)'!D39+'[1]Овруцька ХШ V (2)'!D39+'[1]Миропільська ШМ V (41)'!D39+'[1]Бердичівська ХШ V (31)'!D39+'[1]Коростишівська ХШ V (40)'!D39+'[1]ЖТ ХШ V (35)'!D39+'[1]МШ № 5 V (34)'!D39+'[1]МШ № 4 V (33)'!D39+'[1]мш № 3 V (32)'!D39+'[1]Бердичівська МШ  V (31)'!D39+'[1]ЖТ № 1 МШ V (30)'!D39+'[1]Новоград -вол V (29)'!D39+'[1]Малинська ШМ V (28)'!D39+'[1]Коростень ШМ  V (27)'!D39+'[1]Любарська ШМ V (26)'!D39+'[1]Чуднівська ШМ V (25)'!D39+'[1]Пулинська ШМ V (24)'!D39+'[1]Романівська V (23)'!D39+'[1]Іршанська V (22)'!D39+'[1]Баранівська ШМ  (21)'!D39+'[1]Андрушівська ШМ V (20)'!D39+'[1]Високопічська ШМ V (19)'!D39+'[1]Сінгурівська МШ V (18)'!D39+'[1]Словечанська МШ V (17)'!D39+'[1]Грозинська МШ V (16)'!D39+'[1]Барашівська V (15)'!D39+'[1]Новогуйвинська МШ V (14)'!D39+'[1]Новоборівська МШ V (13)'!D39+'[1]Черняхівська МШ V (12)'!D39+'[1]Ружинська МШ V (11)'!D39+'[1]Радомишельська V (10)'!D39+'[1]Попільнянська V (9)'!D39+'[1]Олевська V (8)'!D39+'[1]Овруцька МШ V (7)'!D39+'[1]Першотравнева V (6)'!D39+'[1]Лугинська V (5)'!D39+'[1]Коростишівська V (4)'!D39+'[1]Ємільчинська РОЗДІЛ V (3)'!D39+'[1]Брусилів  V (2)'!D39</f>
        <v>0</v>
      </c>
      <c r="E39" s="46">
        <f>'[1]Хорошівська Розділ V (4)'!E39+'[1]МШ№2 V (3)'!E39+'[1]Овруцька ХШ V (2)'!E39+'[1]Миропільська ШМ V (41)'!E39+'[1]Бердичівська ХШ V (31)'!E39+'[1]Коростишівська ХШ V (40)'!E39+'[1]ЖТ ХШ V (35)'!E39+'[1]МШ № 5 V (34)'!E39+'[1]МШ № 4 V (33)'!E39+'[1]мш № 3 V (32)'!E39+'[1]Бердичівська МШ  V (31)'!E39+'[1]ЖТ № 1 МШ V (30)'!E39+'[1]Новоград -вол V (29)'!E39+'[1]Малинська ШМ V (28)'!E39+'[1]Коростень ШМ  V (27)'!E39+'[1]Любарська ШМ V (26)'!E39+'[1]Чуднівська ШМ V (25)'!E39+'[1]Пулинська ШМ V (24)'!E39+'[1]Романівська V (23)'!E39+'[1]Іршанська V (22)'!E39+'[1]Баранівська ШМ  (21)'!E39+'[1]Андрушівська ШМ V (20)'!E39+'[1]Високопічська ШМ V (19)'!E39+'[1]Сінгурівська МШ V (18)'!E39+'[1]Словечанська МШ V (17)'!E39+'[1]Грозинська МШ V (16)'!E39+'[1]Барашівська V (15)'!E39+'[1]Новогуйвинська МШ V (14)'!E39+'[1]Новоборівська МШ V (13)'!E39+'[1]Черняхівська МШ V (12)'!E39+'[1]Ружинська МШ V (11)'!E39+'[1]Радомишельська V (10)'!E39+'[1]Попільнянська V (9)'!E39+'[1]Олевська V (8)'!E39+'[1]Овруцька МШ V (7)'!E39+'[1]Першотравнева V (6)'!E39+'[1]Лугинська V (5)'!E39+'[1]Коростишівська V (4)'!E39+'[1]Ємільчинська РОЗДІЛ V (3)'!E39+'[1]Брусилів  V (2)'!E39</f>
        <v>0</v>
      </c>
      <c r="F39" s="46">
        <f>'[1]Хорошівська Розділ V (4)'!F39+'[1]МШ№2 V (3)'!F39+'[1]Овруцька ХШ V (2)'!F39+'[1]Миропільська ШМ V (41)'!F39+'[1]Бердичівська ХШ V (31)'!F39+'[1]Коростишівська ХШ V (40)'!F39+'[1]ЖТ ХШ V (35)'!F39+'[1]МШ № 5 V (34)'!F39+'[1]МШ № 4 V (33)'!F39+'[1]мш № 3 V (32)'!F39+'[1]Бердичівська МШ  V (31)'!F39+'[1]ЖТ № 1 МШ V (30)'!F39+'[1]Новоград -вол V (29)'!F39+'[1]Малинська ШМ V (28)'!F39+'[1]Коростень ШМ  V (27)'!F39+'[1]Любарська ШМ V (26)'!F39+'[1]Чуднівська ШМ V (25)'!F39+'[1]Пулинська ШМ V (24)'!F39+'[1]Романівська V (23)'!F39+'[1]Іршанська V (22)'!F39+'[1]Баранівська ШМ  (21)'!F39+'[1]Андрушівська ШМ V (20)'!F39+'[1]Високопічська ШМ V (19)'!F39+'[1]Сінгурівська МШ V (18)'!F39+'[1]Словечанська МШ V (17)'!F39+'[1]Грозинська МШ V (16)'!F39+'[1]Барашівська V (15)'!F39+'[1]Новогуйвинська МШ V (14)'!F39+'[1]Новоборівська МШ V (13)'!F39+'[1]Черняхівська МШ V (12)'!F39+'[1]Ружинська МШ V (11)'!F39+'[1]Радомишельська V (10)'!F39+'[1]Попільнянська V (9)'!F39+'[1]Олевська V (8)'!F39+'[1]Овруцька МШ V (7)'!F39+'[1]Першотравнева V (6)'!F39+'[1]Лугинська V (5)'!F39+'[1]Коростишівська V (4)'!F39+'[1]Ємільчинська РОЗДІЛ V (3)'!F39+'[1]Брусилів  V (2)'!F39</f>
        <v>0</v>
      </c>
      <c r="G39" s="46">
        <f>'[1]Хорошівська Розділ V (4)'!G39+'[1]МШ№2 V (3)'!G39+'[1]Овруцька ХШ V (2)'!G39+'[1]Миропільська ШМ V (41)'!G39+'[1]Бердичівська ХШ V (31)'!G39+'[1]Коростишівська ХШ V (40)'!G39+'[1]ЖТ ХШ V (35)'!G39+'[1]МШ № 5 V (34)'!G39+'[1]МШ № 4 V (33)'!G39+'[1]мш № 3 V (32)'!G39+'[1]Бердичівська МШ  V (31)'!G39+'[1]ЖТ № 1 МШ V (30)'!G39+'[1]Новоград -вол V (29)'!G39+'[1]Малинська ШМ V (28)'!G39+'[1]Коростень ШМ  V (27)'!G39+'[1]Любарська ШМ V (26)'!G39+'[1]Чуднівська ШМ V (25)'!G39+'[1]Пулинська ШМ V (24)'!G39+'[1]Романівська V (23)'!G39+'[1]Іршанська V (22)'!G39+'[1]Баранівська ШМ  (21)'!G39+'[1]Андрушівська ШМ V (20)'!G39+'[1]Високопічська ШМ V (19)'!G39+'[1]Сінгурівська МШ V (18)'!G39+'[1]Словечанська МШ V (17)'!G39+'[1]Грозинська МШ V (16)'!G39+'[1]Барашівська V (15)'!G39+'[1]Новогуйвинська МШ V (14)'!G39+'[1]Новоборівська МШ V (13)'!G39+'[1]Черняхівська МШ V (12)'!G39+'[1]Ружинська МШ V (11)'!G39+'[1]Радомишельська V (10)'!G39+'[1]Попільнянська V (9)'!G39+'[1]Олевська V (8)'!G39+'[1]Овруцька МШ V (7)'!G39+'[1]Першотравнева V (6)'!G39+'[1]Лугинська V (5)'!G39+'[1]Коростишівська V (4)'!G39+'[1]Ємільчинська РОЗДІЛ V (3)'!G39+'[1]Брусилів  V (2)'!G39</f>
        <v>0</v>
      </c>
    </row>
    <row r="40" spans="1:7" ht="31.5" x14ac:dyDescent="0.25">
      <c r="A40" s="45" t="s">
        <v>57</v>
      </c>
      <c r="B40" s="43" t="s">
        <v>71</v>
      </c>
      <c r="C40" s="46">
        <f>'[1]Хорошівська Розділ V (4)'!C40+'[1]МШ№2 V (3)'!C40+'[1]Овруцька ХШ V (2)'!C40+'[1]Миропільська ШМ V (41)'!C40+'[1]Бердичівська ХШ V (31)'!C40+'[1]Коростишівська ХШ V (40)'!C40+'[1]ЖТ ХШ V (35)'!C40+'[1]МШ № 5 V (34)'!C40+'[1]МШ № 4 V (33)'!C40+'[1]мш № 3 V (32)'!C40+'[1]Бердичівська МШ  V (31)'!C40+'[1]ЖТ № 1 МШ V (30)'!C40+'[1]Новоград -вол V (29)'!C40+'[1]Малинська ШМ V (28)'!C40+'[1]Коростень ШМ  V (27)'!C40+'[1]Любарська ШМ V (26)'!C40+'[1]Чуднівська ШМ V (25)'!C40+'[1]Пулинська ШМ V (24)'!C40+'[1]Романівська V (23)'!C40+'[1]Іршанська V (22)'!C40+'[1]Баранівська ШМ  (21)'!C40+'[1]Андрушівська ШМ V (20)'!C40+'[1]Високопічська ШМ V (19)'!C40+'[1]Сінгурівська МШ V (18)'!C40+'[1]Словечанська МШ V (17)'!C40+'[1]Грозинська МШ V (16)'!C40+'[1]Барашівська V (15)'!C40+'[1]Новогуйвинська МШ V (14)'!C40+'[1]Новоборівська МШ V (13)'!C40+'[1]Черняхівська МШ V (12)'!C40+'[1]Ружинська МШ V (11)'!C40+'[1]Радомишельська V (10)'!C40+'[1]Попільнянська V (9)'!C40+'[1]Олевська V (8)'!C40+'[1]Овруцька МШ V (7)'!C40+'[1]Першотравнева V (6)'!C40+'[1]Лугинська V (5)'!C40+'[1]Коростишівська V (4)'!C40+'[1]Ємільчинська РОЗДІЛ V (3)'!C40+'[1]Брусилів  V (2)'!C40</f>
        <v>0</v>
      </c>
      <c r="D40" s="46">
        <f>'[1]Хорошівська Розділ V (4)'!D40+'[1]МШ№2 V (3)'!D40+'[1]Овруцька ХШ V (2)'!D40+'[1]Миропільська ШМ V (41)'!D40+'[1]Бердичівська ХШ V (31)'!D40+'[1]Коростишівська ХШ V (40)'!D40+'[1]ЖТ ХШ V (35)'!D40+'[1]МШ № 5 V (34)'!D40+'[1]МШ № 4 V (33)'!D40+'[1]мш № 3 V (32)'!D40+'[1]Бердичівська МШ  V (31)'!D40+'[1]ЖТ № 1 МШ V (30)'!D40+'[1]Новоград -вол V (29)'!D40+'[1]Малинська ШМ V (28)'!D40+'[1]Коростень ШМ  V (27)'!D40+'[1]Любарська ШМ V (26)'!D40+'[1]Чуднівська ШМ V (25)'!D40+'[1]Пулинська ШМ V (24)'!D40+'[1]Романівська V (23)'!D40+'[1]Іршанська V (22)'!D40+'[1]Баранівська ШМ  (21)'!D40+'[1]Андрушівська ШМ V (20)'!D40+'[1]Високопічська ШМ V (19)'!D40+'[1]Сінгурівська МШ V (18)'!D40+'[1]Словечанська МШ V (17)'!D40+'[1]Грозинська МШ V (16)'!D40+'[1]Барашівська V (15)'!D40+'[1]Новогуйвинська МШ V (14)'!D40+'[1]Новоборівська МШ V (13)'!D40+'[1]Черняхівська МШ V (12)'!D40+'[1]Ружинська МШ V (11)'!D40+'[1]Радомишельська V (10)'!D40+'[1]Попільнянська V (9)'!D40+'[1]Олевська V (8)'!D40+'[1]Овруцька МШ V (7)'!D40+'[1]Першотравнева V (6)'!D40+'[1]Лугинська V (5)'!D40+'[1]Коростишівська V (4)'!D40+'[1]Ємільчинська РОЗДІЛ V (3)'!D40+'[1]Брусилів  V (2)'!D40</f>
        <v>0</v>
      </c>
      <c r="E40" s="46">
        <f>'[1]Хорошівська Розділ V (4)'!E40+'[1]МШ№2 V (3)'!E40+'[1]Овруцька ХШ V (2)'!E40+'[1]Миропільська ШМ V (41)'!E40+'[1]Бердичівська ХШ V (31)'!E40+'[1]Коростишівська ХШ V (40)'!E40+'[1]ЖТ ХШ V (35)'!E40+'[1]МШ № 5 V (34)'!E40+'[1]МШ № 4 V (33)'!E40+'[1]мш № 3 V (32)'!E40+'[1]Бердичівська МШ  V (31)'!E40+'[1]ЖТ № 1 МШ V (30)'!E40+'[1]Новоград -вол V (29)'!E40+'[1]Малинська ШМ V (28)'!E40+'[1]Коростень ШМ  V (27)'!E40+'[1]Любарська ШМ V (26)'!E40+'[1]Чуднівська ШМ V (25)'!E40+'[1]Пулинська ШМ V (24)'!E40+'[1]Романівська V (23)'!E40+'[1]Іршанська V (22)'!E40+'[1]Баранівська ШМ  (21)'!E40+'[1]Андрушівська ШМ V (20)'!E40+'[1]Високопічська ШМ V (19)'!E40+'[1]Сінгурівська МШ V (18)'!E40+'[1]Словечанська МШ V (17)'!E40+'[1]Грозинська МШ V (16)'!E40+'[1]Барашівська V (15)'!E40+'[1]Новогуйвинська МШ V (14)'!E40+'[1]Новоборівська МШ V (13)'!E40+'[1]Черняхівська МШ V (12)'!E40+'[1]Ружинська МШ V (11)'!E40+'[1]Радомишельська V (10)'!E40+'[1]Попільнянська V (9)'!E40+'[1]Олевська V (8)'!E40+'[1]Овруцька МШ V (7)'!E40+'[1]Першотравнева V (6)'!E40+'[1]Лугинська V (5)'!E40+'[1]Коростишівська V (4)'!E40+'[1]Ємільчинська РОЗДІЛ V (3)'!E40+'[1]Брусилів  V (2)'!E40</f>
        <v>0</v>
      </c>
      <c r="F40" s="46">
        <f>'[1]Хорошівська Розділ V (4)'!F40+'[1]МШ№2 V (3)'!F40+'[1]Овруцька ХШ V (2)'!F40+'[1]Миропільська ШМ V (41)'!F40+'[1]Бердичівська ХШ V (31)'!F40+'[1]Коростишівська ХШ V (40)'!F40+'[1]ЖТ ХШ V (35)'!F40+'[1]МШ № 5 V (34)'!F40+'[1]МШ № 4 V (33)'!F40+'[1]мш № 3 V (32)'!F40+'[1]Бердичівська МШ  V (31)'!F40+'[1]ЖТ № 1 МШ V (30)'!F40+'[1]Новоград -вол V (29)'!F40+'[1]Малинська ШМ V (28)'!F40+'[1]Коростень ШМ  V (27)'!F40+'[1]Любарська ШМ V (26)'!F40+'[1]Чуднівська ШМ V (25)'!F40+'[1]Пулинська ШМ V (24)'!F40+'[1]Романівська V (23)'!F40+'[1]Іршанська V (22)'!F40+'[1]Баранівська ШМ  (21)'!F40+'[1]Андрушівська ШМ V (20)'!F40+'[1]Високопічська ШМ V (19)'!F40+'[1]Сінгурівська МШ V (18)'!F40+'[1]Словечанська МШ V (17)'!F40+'[1]Грозинська МШ V (16)'!F40+'[1]Барашівська V (15)'!F40+'[1]Новогуйвинська МШ V (14)'!F40+'[1]Новоборівська МШ V (13)'!F40+'[1]Черняхівська МШ V (12)'!F40+'[1]Ружинська МШ V (11)'!F40+'[1]Радомишельська V (10)'!F40+'[1]Попільнянська V (9)'!F40+'[1]Олевська V (8)'!F40+'[1]Овруцька МШ V (7)'!F40+'[1]Першотравнева V (6)'!F40+'[1]Лугинська V (5)'!F40+'[1]Коростишівська V (4)'!F40+'[1]Ємільчинська РОЗДІЛ V (3)'!F40+'[1]Брусилів  V (2)'!F40</f>
        <v>0</v>
      </c>
      <c r="G40" s="46" t="e">
        <f>'[1]Хорошівська Розділ V (4)'!G40+'[1]МШ№2 V (3)'!G40+'[1]Овруцька ХШ V (2)'!G40+'[1]Миропільська ШМ V (41)'!G40+'[1]Бердичівська ХШ V (31)'!G40+'[1]Коростишівська ХШ V (40)'!G40+'[1]ЖТ ХШ V (35)'!G40+'[1]МШ № 5 V (34)'!G40+'[1]МШ № 4 V (33)'!G40+'[1]мш № 3 V (32)'!G40+'[1]Бердичівська МШ  V (31)'!G40+'[1]ЖТ № 1 МШ V (30)'!G40+'[1]Новоград -вол V (29)'!G40+'[1]Малинська ШМ V (28)'!G40+'[1]Коростень ШМ  V (27)'!G40+'[1]Любарська ШМ V (26)'!G40+'[1]Чуднівська ШМ V (25)'!G40+'[1]Пулинська ШМ V (24)'!G40+'[1]Романівська V (23)'!G40+'[1]Іршанська V (22)'!G40+'[1]Баранівська ШМ  (21)'!G40+'[1]Андрушівська ШМ V (20)'!G40+'[1]Високопічська ШМ V (19)'!G40+'[1]Сінгурівська МШ V (18)'!G40+'[1]Словечанська МШ V (17)'!G40+'[1]Грозинська МШ V (16)'!G40+'[1]Барашівська V (15)'!G40+'[1]Новогуйвинська МШ V (14)'!G40+'[1]Новоборівська МШ V (13)'!G40+'[1]Черняхівська МШ V (12)'!G40+'[1]Ружинська МШ V (11)'!G40+'[1]Радомишельська V (10)'!G40+'[1]Попільнянська V (9)'!G40+'[1]Олевська V (8)'!G40+'[1]Овруцька МШ V (7)'!G40+'[1]Першотравнева V (6)'!G40+'[1]Лугинська V (5)'!G40+'[1]Коростишівська V (4)'!G40+'[1]Ємільчинська РОЗДІЛ V (3)'!G40+'[1]Брусилів  V (2)'!G40</f>
        <v>#REF!</v>
      </c>
    </row>
    <row r="41" spans="1:7" ht="18.75" x14ac:dyDescent="0.25">
      <c r="A41" s="44" t="s">
        <v>47</v>
      </c>
      <c r="B41" s="43" t="s">
        <v>72</v>
      </c>
      <c r="C41" s="46">
        <f>'[1]Хорошівська Розділ V (4)'!C41+'[1]МШ№2 V (3)'!C41+'[1]Овруцька ХШ V (2)'!C41+'[1]Миропільська ШМ V (41)'!C41+'[1]Бердичівська ХШ V (31)'!C41+'[1]Коростишівська ХШ V (40)'!C41+'[1]ЖТ ХШ V (35)'!C41+'[1]МШ № 5 V (34)'!C41+'[1]МШ № 4 V (33)'!C41+'[1]мш № 3 V (32)'!C41+'[1]Бердичівська МШ  V (31)'!C41+'[1]ЖТ № 1 МШ V (30)'!C41+'[1]Новоград -вол V (29)'!C41+'[1]Малинська ШМ V (28)'!C41+'[1]Коростень ШМ  V (27)'!C41+'[1]Любарська ШМ V (26)'!C41+'[1]Чуднівська ШМ V (25)'!C41+'[1]Пулинська ШМ V (24)'!C41+'[1]Романівська V (23)'!C41+'[1]Іршанська V (22)'!C41+'[1]Баранівська ШМ  (21)'!C41+'[1]Андрушівська ШМ V (20)'!C41+'[1]Високопічська ШМ V (19)'!C41+'[1]Сінгурівська МШ V (18)'!C41+'[1]Словечанська МШ V (17)'!C41+'[1]Грозинська МШ V (16)'!C41+'[1]Барашівська V (15)'!C41+'[1]Новогуйвинська МШ V (14)'!C41+'[1]Новоборівська МШ V (13)'!C41+'[1]Черняхівська МШ V (12)'!C41+'[1]Ружинська МШ V (11)'!C41+'[1]Радомишельська V (10)'!C41+'[1]Попільнянська V (9)'!C41+'[1]Олевська V (8)'!C41+'[1]Овруцька МШ V (7)'!C41+'[1]Першотравнева V (6)'!C41+'[1]Лугинська V (5)'!C41+'[1]Коростишівська V (4)'!C41+'[1]Ємільчинська РОЗДІЛ V (3)'!C41+'[1]Брусилів  V (2)'!C41</f>
        <v>0</v>
      </c>
      <c r="D41" s="46">
        <f>'[1]Хорошівська Розділ V (4)'!D41+'[1]МШ№2 V (3)'!D41+'[1]Овруцька ХШ V (2)'!D41+'[1]Миропільська ШМ V (41)'!D41+'[1]Бердичівська ХШ V (31)'!D41+'[1]Коростишівська ХШ V (40)'!D41+'[1]ЖТ ХШ V (35)'!D41+'[1]МШ № 5 V (34)'!D41+'[1]МШ № 4 V (33)'!D41+'[1]мш № 3 V (32)'!D41+'[1]Бердичівська МШ  V (31)'!D41+'[1]ЖТ № 1 МШ V (30)'!D41+'[1]Новоград -вол V (29)'!D41+'[1]Малинська ШМ V (28)'!D41+'[1]Коростень ШМ  V (27)'!D41+'[1]Любарська ШМ V (26)'!D41+'[1]Чуднівська ШМ V (25)'!D41+'[1]Пулинська ШМ V (24)'!D41+'[1]Романівська V (23)'!D41+'[1]Іршанська V (22)'!D41+'[1]Баранівська ШМ  (21)'!D41+'[1]Андрушівська ШМ V (20)'!D41+'[1]Високопічська ШМ V (19)'!D41+'[1]Сінгурівська МШ V (18)'!D41+'[1]Словечанська МШ V (17)'!D41+'[1]Грозинська МШ V (16)'!D41+'[1]Барашівська V (15)'!D41+'[1]Новогуйвинська МШ V (14)'!D41+'[1]Новоборівська МШ V (13)'!D41+'[1]Черняхівська МШ V (12)'!D41+'[1]Ружинська МШ V (11)'!D41+'[1]Радомишельська V (10)'!D41+'[1]Попільнянська V (9)'!D41+'[1]Олевська V (8)'!D41+'[1]Овруцька МШ V (7)'!D41+'[1]Першотравнева V (6)'!D41+'[1]Лугинська V (5)'!D41+'[1]Коростишівська V (4)'!D41+'[1]Ємільчинська РОЗДІЛ V (3)'!D41+'[1]Брусилів  V (2)'!D41</f>
        <v>0</v>
      </c>
      <c r="E41" s="46">
        <f>'[1]Хорошівська Розділ V (4)'!E41+'[1]МШ№2 V (3)'!E41+'[1]Овруцька ХШ V (2)'!E41+'[1]Миропільська ШМ V (41)'!E41+'[1]Бердичівська ХШ V (31)'!E41+'[1]Коростишівська ХШ V (40)'!E41+'[1]ЖТ ХШ V (35)'!E41+'[1]МШ № 5 V (34)'!E41+'[1]МШ № 4 V (33)'!E41+'[1]мш № 3 V (32)'!E41+'[1]Бердичівська МШ  V (31)'!E41+'[1]ЖТ № 1 МШ V (30)'!E41+'[1]Новоград -вол V (29)'!E41+'[1]Малинська ШМ V (28)'!E41+'[1]Коростень ШМ  V (27)'!E41+'[1]Любарська ШМ V (26)'!E41+'[1]Чуднівська ШМ V (25)'!E41+'[1]Пулинська ШМ V (24)'!E41+'[1]Романівська V (23)'!E41+'[1]Іршанська V (22)'!E41+'[1]Баранівська ШМ  (21)'!E41+'[1]Андрушівська ШМ V (20)'!E41+'[1]Високопічська ШМ V (19)'!E41+'[1]Сінгурівська МШ V (18)'!E41+'[1]Словечанська МШ V (17)'!E41+'[1]Грозинська МШ V (16)'!E41+'[1]Барашівська V (15)'!E41+'[1]Новогуйвинська МШ V (14)'!E41+'[1]Новоборівська МШ V (13)'!E41+'[1]Черняхівська МШ V (12)'!E41+'[1]Ружинська МШ V (11)'!E41+'[1]Радомишельська V (10)'!E41+'[1]Попільнянська V (9)'!E41+'[1]Олевська V (8)'!E41+'[1]Овруцька МШ V (7)'!E41+'[1]Першотравнева V (6)'!E41+'[1]Лугинська V (5)'!E41+'[1]Коростишівська V (4)'!E41+'[1]Ємільчинська РОЗДІЛ V (3)'!E41+'[1]Брусилів  V (2)'!E41</f>
        <v>0</v>
      </c>
      <c r="F41" s="46">
        <f>'[1]Хорошівська Розділ V (4)'!F41+'[1]МШ№2 V (3)'!F41+'[1]Овруцька ХШ V (2)'!F41+'[1]Миропільська ШМ V (41)'!F41+'[1]Бердичівська ХШ V (31)'!F41+'[1]Коростишівська ХШ V (40)'!F41+'[1]ЖТ ХШ V (35)'!F41+'[1]МШ № 5 V (34)'!F41+'[1]МШ № 4 V (33)'!F41+'[1]мш № 3 V (32)'!F41+'[1]Бердичівська МШ  V (31)'!F41+'[1]ЖТ № 1 МШ V (30)'!F41+'[1]Новоград -вол V (29)'!F41+'[1]Малинська ШМ V (28)'!F41+'[1]Коростень ШМ  V (27)'!F41+'[1]Любарська ШМ V (26)'!F41+'[1]Чуднівська ШМ V (25)'!F41+'[1]Пулинська ШМ V (24)'!F41+'[1]Романівська V (23)'!F41+'[1]Іршанська V (22)'!F41+'[1]Баранівська ШМ  (21)'!F41+'[1]Андрушівська ШМ V (20)'!F41+'[1]Високопічська ШМ V (19)'!F41+'[1]Сінгурівська МШ V (18)'!F41+'[1]Словечанська МШ V (17)'!F41+'[1]Грозинська МШ V (16)'!F41+'[1]Барашівська V (15)'!F41+'[1]Новогуйвинська МШ V (14)'!F41+'[1]Новоборівська МШ V (13)'!F41+'[1]Черняхівська МШ V (12)'!F41+'[1]Ружинська МШ V (11)'!F41+'[1]Радомишельська V (10)'!F41+'[1]Попільнянська V (9)'!F41+'[1]Олевська V (8)'!F41+'[1]Овруцька МШ V (7)'!F41+'[1]Першотравнева V (6)'!F41+'[1]Лугинська V (5)'!F41+'[1]Коростишівська V (4)'!F41+'[1]Ємільчинська РОЗДІЛ V (3)'!F41+'[1]Брусилів  V (2)'!F41</f>
        <v>0</v>
      </c>
      <c r="G41" s="46" t="e">
        <f>'[1]Хорошівська Розділ V (4)'!G41+'[1]МШ№2 V (3)'!G41+'[1]Овруцька ХШ V (2)'!G41+'[1]Миропільська ШМ V (41)'!G41+'[1]Бердичівська ХШ V (31)'!G41+'[1]Коростишівська ХШ V (40)'!G41+'[1]ЖТ ХШ V (35)'!G41+'[1]МШ № 5 V (34)'!G41+'[1]МШ № 4 V (33)'!G41+'[1]мш № 3 V (32)'!G41+'[1]Бердичівська МШ  V (31)'!G41+'[1]ЖТ № 1 МШ V (30)'!G41+'[1]Новоград -вол V (29)'!G41+'[1]Малинська ШМ V (28)'!G41+'[1]Коростень ШМ  V (27)'!G41+'[1]Любарська ШМ V (26)'!G41+'[1]Чуднівська ШМ V (25)'!G41+'[1]Пулинська ШМ V (24)'!G41+'[1]Романівська V (23)'!G41+'[1]Іршанська V (22)'!G41+'[1]Баранівська ШМ  (21)'!G41+'[1]Андрушівська ШМ V (20)'!G41+'[1]Високопічська ШМ V (19)'!G41+'[1]Сінгурівська МШ V (18)'!G41+'[1]Словечанська МШ V (17)'!G41+'[1]Грозинська МШ V (16)'!G41+'[1]Барашівська V (15)'!G41+'[1]Новогуйвинська МШ V (14)'!G41+'[1]Новоборівська МШ V (13)'!G41+'[1]Черняхівська МШ V (12)'!G41+'[1]Ружинська МШ V (11)'!G41+'[1]Радомишельська V (10)'!G41+'[1]Попільнянська V (9)'!G41+'[1]Олевська V (8)'!G41+'[1]Овруцька МШ V (7)'!G41+'[1]Першотравнева V (6)'!G41+'[1]Лугинська V (5)'!G41+'[1]Коростишівська V (4)'!G41+'[1]Ємільчинська РОЗДІЛ V (3)'!G41+'[1]Брусилів  V (2)'!G41</f>
        <v>#REF!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94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93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0" t="s">
        <v>92</v>
      </c>
      <c r="C49" s="210"/>
      <c r="D49" s="5" t="s">
        <v>74</v>
      </c>
      <c r="E49" s="59" t="s">
        <v>91</v>
      </c>
      <c r="F49" s="5" t="s">
        <v>75</v>
      </c>
      <c r="G49" s="16"/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mergeCells count="13">
    <mergeCell ref="B49:C49"/>
    <mergeCell ref="A44:B44"/>
    <mergeCell ref="E44:F44"/>
    <mergeCell ref="E45:F45"/>
    <mergeCell ref="A47:B47"/>
    <mergeCell ref="E47:F47"/>
    <mergeCell ref="E48:F48"/>
    <mergeCell ref="A1:G1"/>
    <mergeCell ref="B2:B4"/>
    <mergeCell ref="C2:F2"/>
    <mergeCell ref="G2:G4"/>
    <mergeCell ref="C3:C4"/>
    <mergeCell ref="D3:F3"/>
  </mergeCells>
  <hyperlinks>
    <hyperlink ref="E49" r:id="rId1"/>
  </hyperlink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2"/>
  <rowBreaks count="2" manualBreakCount="2">
    <brk id="20" max="6" man="1"/>
    <brk id="51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zoomScale="55" zoomScaleNormal="55" zoomScaleSheetLayoutView="75" workbookViewId="0">
      <selection activeCell="G17" sqref="G17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284848.60000000003</v>
      </c>
      <c r="D6" s="46">
        <f>D7+D8</f>
        <v>254561.6</v>
      </c>
      <c r="E6" s="46">
        <f>E7+E8</f>
        <v>28547.100000000002</v>
      </c>
      <c r="F6" s="46">
        <f>F7+F8</f>
        <v>1739.9</v>
      </c>
      <c r="G6" s="46">
        <f>G7+G8</f>
        <v>250056.3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269938.80000000005</v>
      </c>
      <c r="D7" s="42">
        <f t="shared" ref="D7:G8" si="1">D10+D13+D16+D19+D22+D25+D28+D31+D34+D37+D40</f>
        <v>241206.2</v>
      </c>
      <c r="E7" s="42">
        <f t="shared" si="1"/>
        <v>27048.9</v>
      </c>
      <c r="F7" s="42">
        <f t="shared" si="1"/>
        <v>1683.7</v>
      </c>
      <c r="G7" s="42">
        <f t="shared" si="1"/>
        <v>235155.5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14909.800000000003</v>
      </c>
      <c r="D8" s="42">
        <f t="shared" si="1"/>
        <v>13355.400000000001</v>
      </c>
      <c r="E8" s="42">
        <f t="shared" si="1"/>
        <v>1498.2</v>
      </c>
      <c r="F8" s="42">
        <f t="shared" si="1"/>
        <v>56.2</v>
      </c>
      <c r="G8" s="42">
        <f t="shared" si="1"/>
        <v>14900.800000000001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164758.19999999998</v>
      </c>
      <c r="D9" s="46">
        <f>D10+D11</f>
        <v>152837.79999999999</v>
      </c>
      <c r="E9" s="46">
        <f>E10+E11</f>
        <v>11623.3</v>
      </c>
      <c r="F9" s="46">
        <f>F10+F11</f>
        <v>297.10000000000002</v>
      </c>
      <c r="G9" s="46">
        <f>G10+G11</f>
        <v>149979.4</v>
      </c>
    </row>
    <row r="10" spans="1:7" ht="31.5" x14ac:dyDescent="0.25">
      <c r="A10" s="45" t="s">
        <v>52</v>
      </c>
      <c r="B10" s="43" t="s">
        <v>7</v>
      </c>
      <c r="C10" s="42">
        <f t="shared" si="0"/>
        <v>161877.6</v>
      </c>
      <c r="D10" s="7">
        <v>150080</v>
      </c>
      <c r="E10" s="7">
        <v>11500.5</v>
      </c>
      <c r="F10" s="7">
        <v>297.10000000000002</v>
      </c>
      <c r="G10" s="7">
        <v>147094.29999999999</v>
      </c>
    </row>
    <row r="11" spans="1:7" ht="18.75" x14ac:dyDescent="0.25">
      <c r="A11" s="54" t="s">
        <v>20</v>
      </c>
      <c r="B11" s="43" t="s">
        <v>6</v>
      </c>
      <c r="C11" s="42">
        <f t="shared" si="0"/>
        <v>2880.6000000000004</v>
      </c>
      <c r="D11" s="7">
        <v>2757.8</v>
      </c>
      <c r="E11" s="7">
        <v>122.8</v>
      </c>
      <c r="F11" s="7">
        <v>0</v>
      </c>
      <c r="G11" s="7">
        <v>2885.1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/>
      <c r="E13" s="7"/>
      <c r="F13" s="7"/>
      <c r="G13" s="7"/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/>
      <c r="E14" s="7"/>
      <c r="F14" s="7"/>
      <c r="G14" s="7"/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3935.1000000000004</v>
      </c>
      <c r="D15" s="46">
        <f>D16+D17</f>
        <v>3286.4</v>
      </c>
      <c r="E15" s="46">
        <f>E16+E17</f>
        <v>509.3</v>
      </c>
      <c r="F15" s="46">
        <f>F16+F17</f>
        <v>139.4</v>
      </c>
      <c r="G15" s="46">
        <f>G16+G17</f>
        <v>3323.9</v>
      </c>
    </row>
    <row r="16" spans="1:7" ht="31.5" x14ac:dyDescent="0.25">
      <c r="A16" s="45" t="s">
        <v>54</v>
      </c>
      <c r="B16" s="43" t="s">
        <v>24</v>
      </c>
      <c r="C16" s="42">
        <f t="shared" si="0"/>
        <v>3935.1000000000004</v>
      </c>
      <c r="D16" s="7">
        <v>3286.4</v>
      </c>
      <c r="E16" s="7">
        <v>509.3</v>
      </c>
      <c r="F16" s="7">
        <v>139.4</v>
      </c>
      <c r="G16" s="7">
        <v>3323.9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/>
      <c r="E19" s="7"/>
      <c r="F19" s="7"/>
      <c r="G19" s="7"/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/>
      <c r="E20" s="7"/>
      <c r="F20" s="7"/>
      <c r="G20" s="7"/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116155.3</v>
      </c>
      <c r="D21" s="46">
        <f>D22+D23</f>
        <v>98437.400000000009</v>
      </c>
      <c r="E21" s="46">
        <f>E22+E23</f>
        <v>16414.5</v>
      </c>
      <c r="F21" s="46">
        <f>F22+F23</f>
        <v>1303.4000000000001</v>
      </c>
      <c r="G21" s="46">
        <f>G22+G23</f>
        <v>96753</v>
      </c>
    </row>
    <row r="22" spans="1:7" ht="31.5" x14ac:dyDescent="0.25">
      <c r="A22" s="45" t="s">
        <v>55</v>
      </c>
      <c r="B22" s="43" t="s">
        <v>30</v>
      </c>
      <c r="C22" s="42">
        <f t="shared" si="0"/>
        <v>104126.1</v>
      </c>
      <c r="D22" s="7">
        <v>87839.8</v>
      </c>
      <c r="E22" s="7">
        <v>15039.1</v>
      </c>
      <c r="F22" s="7">
        <v>1247.2</v>
      </c>
      <c r="G22" s="7">
        <v>84737.3</v>
      </c>
    </row>
    <row r="23" spans="1:7" ht="18.75" x14ac:dyDescent="0.25">
      <c r="A23" s="44" t="s">
        <v>46</v>
      </c>
      <c r="B23" s="43" t="s">
        <v>31</v>
      </c>
      <c r="C23" s="42">
        <f t="shared" si="0"/>
        <v>12029.2</v>
      </c>
      <c r="D23" s="7">
        <v>10597.6</v>
      </c>
      <c r="E23" s="7">
        <v>1375.4</v>
      </c>
      <c r="F23" s="7">
        <v>56.2</v>
      </c>
      <c r="G23" s="7">
        <v>12015.7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/>
      <c r="E25" s="7"/>
      <c r="F25" s="7"/>
      <c r="G25" s="7"/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/>
      <c r="E26" s="7"/>
      <c r="F26" s="7"/>
      <c r="G26" s="7"/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/>
      <c r="E28" s="7"/>
      <c r="F28" s="7"/>
      <c r="G28" s="7"/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/>
      <c r="E29" s="7"/>
      <c r="F29" s="7"/>
      <c r="G29" s="7"/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/>
      <c r="E31" s="7"/>
      <c r="F31" s="7"/>
      <c r="G31" s="7"/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/>
      <c r="E32" s="7"/>
      <c r="F32" s="7"/>
      <c r="G32" s="7"/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/>
      <c r="E34" s="7"/>
      <c r="F34" s="7"/>
      <c r="G34" s="7"/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/>
      <c r="E35" s="7"/>
      <c r="F35" s="7"/>
      <c r="G35" s="7"/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/>
      <c r="E37" s="7"/>
      <c r="F37" s="7"/>
      <c r="G37" s="7"/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/>
      <c r="E38" s="7"/>
      <c r="F38" s="7"/>
      <c r="G38" s="7"/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/>
      <c r="E40" s="7"/>
      <c r="F40" s="7"/>
      <c r="G40" s="7"/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/>
      <c r="E41" s="7"/>
      <c r="F41" s="7"/>
      <c r="G41" s="7"/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90</v>
      </c>
      <c r="B44" s="214"/>
      <c r="C44" s="39"/>
      <c r="E44" s="211" t="s">
        <v>89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88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87</v>
      </c>
      <c r="C49" s="211"/>
      <c r="D49" s="5" t="s">
        <v>74</v>
      </c>
      <c r="E49" s="15"/>
      <c r="F49" s="5" t="s">
        <v>75</v>
      </c>
      <c r="G49" s="16" t="s">
        <v>86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0" r:id="rId1"/>
  <rowBreaks count="2" manualBreakCount="2">
    <brk id="20" max="6" man="1"/>
    <brk id="51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zoomScale="75" zoomScaleNormal="84" zoomScaleSheetLayoutView="75" workbookViewId="0">
      <selection activeCell="G35" sqref="G35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177705</v>
      </c>
      <c r="D6" s="46">
        <f>D7+D8</f>
        <v>157724.20000000001</v>
      </c>
      <c r="E6" s="46">
        <f>E7+E8</f>
        <v>14851.800000000001</v>
      </c>
      <c r="F6" s="46">
        <f>F7+F8</f>
        <v>5129</v>
      </c>
      <c r="G6" s="46">
        <f>G7+G8</f>
        <v>138479.29999999999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136624.4</v>
      </c>
      <c r="D7" s="42">
        <f t="shared" ref="D7:G8" si="1">D10+D13+D16+D19+D22+D25+D28+D31+D34+D37+D40</f>
        <v>118715</v>
      </c>
      <c r="E7" s="42">
        <f t="shared" si="1"/>
        <v>13031.1</v>
      </c>
      <c r="F7" s="42">
        <f t="shared" si="1"/>
        <v>4878.3</v>
      </c>
      <c r="G7" s="42">
        <f t="shared" si="1"/>
        <v>113518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41080.599999999991</v>
      </c>
      <c r="D8" s="42">
        <f t="shared" si="1"/>
        <v>39009.199999999997</v>
      </c>
      <c r="E8" s="42">
        <f t="shared" si="1"/>
        <v>1820.7</v>
      </c>
      <c r="F8" s="42">
        <f t="shared" si="1"/>
        <v>250.7</v>
      </c>
      <c r="G8" s="42">
        <f t="shared" si="1"/>
        <v>24961.3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149991.70000000001</v>
      </c>
      <c r="D9" s="46">
        <f>D10+D11</f>
        <v>133710</v>
      </c>
      <c r="E9" s="46">
        <f>E10+E11</f>
        <v>13212.699999999999</v>
      </c>
      <c r="F9" s="46">
        <f>F10+F11</f>
        <v>3069</v>
      </c>
      <c r="G9" s="46">
        <f>G10+G11</f>
        <v>110791.3</v>
      </c>
    </row>
    <row r="10" spans="1:7" ht="31.5" x14ac:dyDescent="0.25">
      <c r="A10" s="45" t="s">
        <v>52</v>
      </c>
      <c r="B10" s="43" t="s">
        <v>7</v>
      </c>
      <c r="C10" s="42">
        <f t="shared" si="0"/>
        <v>113927.2</v>
      </c>
      <c r="D10" s="61">
        <v>99704</v>
      </c>
      <c r="E10" s="7">
        <v>11404.9</v>
      </c>
      <c r="F10" s="7">
        <v>2818.3</v>
      </c>
      <c r="G10" s="7">
        <v>90800</v>
      </c>
    </row>
    <row r="11" spans="1:7" ht="18.75" x14ac:dyDescent="0.25">
      <c r="A11" s="54" t="s">
        <v>20</v>
      </c>
      <c r="B11" s="43" t="s">
        <v>6</v>
      </c>
      <c r="C11" s="42">
        <f t="shared" si="0"/>
        <v>36064.5</v>
      </c>
      <c r="D11" s="7">
        <v>34006</v>
      </c>
      <c r="E11" s="7">
        <v>1807.8</v>
      </c>
      <c r="F11" s="7">
        <v>250.7</v>
      </c>
      <c r="G11" s="7">
        <v>19991.3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/>
      <c r="E14" s="7"/>
      <c r="F14" s="7"/>
      <c r="G14" s="7"/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2469</v>
      </c>
      <c r="D15" s="46">
        <f>D16+D17</f>
        <v>2047</v>
      </c>
      <c r="E15" s="46">
        <f>E16+E17</f>
        <v>422</v>
      </c>
      <c r="F15" s="46">
        <f>F16+F17</f>
        <v>0</v>
      </c>
      <c r="G15" s="46">
        <f>G16+G17</f>
        <v>2337</v>
      </c>
    </row>
    <row r="16" spans="1:7" ht="31.5" x14ac:dyDescent="0.25">
      <c r="A16" s="45" t="s">
        <v>54</v>
      </c>
      <c r="B16" s="43" t="s">
        <v>24</v>
      </c>
      <c r="C16" s="42">
        <f t="shared" si="0"/>
        <v>2469</v>
      </c>
      <c r="D16" s="60">
        <v>2047</v>
      </c>
      <c r="E16" s="60">
        <v>422</v>
      </c>
      <c r="F16" s="60">
        <v>0</v>
      </c>
      <c r="G16" s="60">
        <v>2337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/>
      <c r="E17" s="7"/>
      <c r="F17" s="7"/>
      <c r="G17" s="7"/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/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/>
      <c r="E20" s="7"/>
      <c r="F20" s="7"/>
      <c r="G20" s="7"/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25244.3</v>
      </c>
      <c r="D21" s="46">
        <f>D22+D23</f>
        <v>21967.200000000001</v>
      </c>
      <c r="E21" s="46">
        <f>E22+E23</f>
        <v>1217.1000000000001</v>
      </c>
      <c r="F21" s="46">
        <f>F22+F23</f>
        <v>2060</v>
      </c>
      <c r="G21" s="46">
        <f>G22+G23</f>
        <v>25351</v>
      </c>
    </row>
    <row r="22" spans="1:7" ht="31.5" x14ac:dyDescent="0.25">
      <c r="A22" s="45" t="s">
        <v>55</v>
      </c>
      <c r="B22" s="43" t="s">
        <v>30</v>
      </c>
      <c r="C22" s="42">
        <f t="shared" si="0"/>
        <v>20228.2</v>
      </c>
      <c r="D22" s="60">
        <v>16964</v>
      </c>
      <c r="E22" s="7">
        <v>1204.2</v>
      </c>
      <c r="F22" s="7">
        <v>2060</v>
      </c>
      <c r="G22" s="7">
        <v>20381</v>
      </c>
    </row>
    <row r="23" spans="1:7" ht="18.75" x14ac:dyDescent="0.25">
      <c r="A23" s="44" t="s">
        <v>46</v>
      </c>
      <c r="B23" s="43" t="s">
        <v>31</v>
      </c>
      <c r="C23" s="42">
        <f t="shared" si="0"/>
        <v>5016.0999999999995</v>
      </c>
      <c r="D23" s="7">
        <v>5003.2</v>
      </c>
      <c r="E23" s="7">
        <v>12.9</v>
      </c>
      <c r="F23" s="7">
        <v>0</v>
      </c>
      <c r="G23" s="7">
        <v>4970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/>
      <c r="E26" s="7"/>
      <c r="F26" s="7"/>
      <c r="G26" s="7"/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/>
      <c r="E28" s="7"/>
      <c r="F28" s="7"/>
      <c r="G28" s="7"/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/>
      <c r="E29" s="7"/>
      <c r="F29" s="7"/>
      <c r="G29" s="7"/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/>
      <c r="E32" s="7"/>
      <c r="F32" s="7"/>
      <c r="G32" s="7"/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/>
      <c r="E35" s="7"/>
      <c r="F35" s="7"/>
      <c r="G35" s="7"/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/>
      <c r="E38" s="7"/>
      <c r="F38" s="7"/>
      <c r="G38" s="7"/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/>
      <c r="E41" s="7"/>
      <c r="F41" s="7"/>
      <c r="G41" s="7"/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98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97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96</v>
      </c>
      <c r="C49" s="211"/>
      <c r="D49" s="5" t="s">
        <v>74</v>
      </c>
      <c r="E49" s="15" t="s">
        <v>95</v>
      </c>
      <c r="F49" s="5" t="s">
        <v>75</v>
      </c>
      <c r="G49" s="16"/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66" fitToHeight="2" orientation="landscape" r:id="rId1"/>
  <rowBreaks count="2" manualBreakCount="2">
    <brk id="26" max="7" man="1"/>
    <brk id="51" max="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17" zoomScale="70" zoomScaleNormal="84" zoomScaleSheetLayoutView="70" workbookViewId="0">
      <selection activeCell="G53" sqref="G53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114234.89999999998</v>
      </c>
      <c r="D6" s="46">
        <f>D7+D8</f>
        <v>108987.09999999999</v>
      </c>
      <c r="E6" s="46">
        <f>E7+E8</f>
        <v>4901.8999999999996</v>
      </c>
      <c r="F6" s="46">
        <f>F7+F8</f>
        <v>345.9</v>
      </c>
      <c r="G6" s="46">
        <f>G7+G8</f>
        <v>112838.6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106795.09999999999</v>
      </c>
      <c r="D7" s="42">
        <f t="shared" ref="D7:G8" si="1">D10+D13+D16+D19+D22+D25+D28+D31+D34+D37+D40</f>
        <v>101730.4</v>
      </c>
      <c r="E7" s="42">
        <f t="shared" si="1"/>
        <v>4718.7999999999993</v>
      </c>
      <c r="F7" s="42">
        <f t="shared" si="1"/>
        <v>345.9</v>
      </c>
      <c r="G7" s="42">
        <f t="shared" si="1"/>
        <v>105507.8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7439.8000000000011</v>
      </c>
      <c r="D8" s="42">
        <f t="shared" si="1"/>
        <v>7256.7000000000007</v>
      </c>
      <c r="E8" s="42">
        <f t="shared" si="1"/>
        <v>183.1</v>
      </c>
      <c r="F8" s="42">
        <f t="shared" si="1"/>
        <v>0</v>
      </c>
      <c r="G8" s="42">
        <f t="shared" si="1"/>
        <v>7330.7999999999993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80703.900000000009</v>
      </c>
      <c r="D9" s="46">
        <f>D10+D11</f>
        <v>77649.8</v>
      </c>
      <c r="E9" s="46">
        <f>E10+E11</f>
        <v>3054.1</v>
      </c>
      <c r="F9" s="46">
        <f>F10+F11</f>
        <v>0</v>
      </c>
      <c r="G9" s="46">
        <f>G10+G11</f>
        <v>79688.400000000009</v>
      </c>
    </row>
    <row r="10" spans="1:7" ht="31.5" x14ac:dyDescent="0.25">
      <c r="A10" s="45" t="s">
        <v>52</v>
      </c>
      <c r="B10" s="43" t="s">
        <v>7</v>
      </c>
      <c r="C10" s="42">
        <f t="shared" si="0"/>
        <v>77420.5</v>
      </c>
      <c r="D10" s="7">
        <v>74432</v>
      </c>
      <c r="E10" s="7">
        <v>2988.5</v>
      </c>
      <c r="F10" s="7"/>
      <c r="G10" s="7">
        <v>76429.8</v>
      </c>
    </row>
    <row r="11" spans="1:7" ht="18.75" x14ac:dyDescent="0.25">
      <c r="A11" s="54" t="s">
        <v>20</v>
      </c>
      <c r="B11" s="43" t="s">
        <v>6</v>
      </c>
      <c r="C11" s="42">
        <f t="shared" si="0"/>
        <v>3283.4</v>
      </c>
      <c r="D11" s="7">
        <v>3217.8</v>
      </c>
      <c r="E11" s="7">
        <v>65.599999999999994</v>
      </c>
      <c r="F11" s="7"/>
      <c r="G11" s="7">
        <v>3258.6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/>
      <c r="E13" s="7"/>
      <c r="F13" s="7"/>
      <c r="G13" s="7"/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/>
      <c r="E14" s="7"/>
      <c r="F14" s="7"/>
      <c r="G14" s="7"/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7546.4999999999991</v>
      </c>
      <c r="D15" s="46">
        <f>D16+D17</f>
        <v>6670.4</v>
      </c>
      <c r="E15" s="46">
        <f>E16+E17</f>
        <v>530.20000000000005</v>
      </c>
      <c r="F15" s="46">
        <f>F16+F17</f>
        <v>345.9</v>
      </c>
      <c r="G15" s="46">
        <f>G16+G17</f>
        <v>7416.5</v>
      </c>
    </row>
    <row r="16" spans="1:7" ht="31.5" x14ac:dyDescent="0.25">
      <c r="A16" s="45" t="s">
        <v>54</v>
      </c>
      <c r="B16" s="43" t="s">
        <v>24</v>
      </c>
      <c r="C16" s="42">
        <f t="shared" si="0"/>
        <v>7546.4999999999991</v>
      </c>
      <c r="D16" s="7">
        <v>6670.4</v>
      </c>
      <c r="E16" s="7">
        <v>530.20000000000005</v>
      </c>
      <c r="F16" s="7">
        <v>345.9</v>
      </c>
      <c r="G16" s="7">
        <v>7416.5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/>
      <c r="E17" s="7"/>
      <c r="F17" s="7"/>
      <c r="G17" s="7"/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/>
      <c r="E19" s="7"/>
      <c r="F19" s="7"/>
      <c r="G19" s="7"/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/>
      <c r="E20" s="7"/>
      <c r="F20" s="7"/>
      <c r="G20" s="7"/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25984.5</v>
      </c>
      <c r="D21" s="46">
        <f>D22+D23</f>
        <v>24666.9</v>
      </c>
      <c r="E21" s="46">
        <f>E22+E23</f>
        <v>1317.6</v>
      </c>
      <c r="F21" s="46">
        <f>F22+F23</f>
        <v>0</v>
      </c>
      <c r="G21" s="46">
        <f>G22+G23</f>
        <v>25733.7</v>
      </c>
    </row>
    <row r="22" spans="1:7" ht="31.5" x14ac:dyDescent="0.25">
      <c r="A22" s="45" t="s">
        <v>55</v>
      </c>
      <c r="B22" s="43" t="s">
        <v>30</v>
      </c>
      <c r="C22" s="42">
        <f t="shared" si="0"/>
        <v>21828.1</v>
      </c>
      <c r="D22" s="7">
        <v>20628</v>
      </c>
      <c r="E22" s="7">
        <v>1200.0999999999999</v>
      </c>
      <c r="F22" s="7"/>
      <c r="G22" s="7">
        <v>21661.5</v>
      </c>
    </row>
    <row r="23" spans="1:7" ht="18.75" x14ac:dyDescent="0.25">
      <c r="A23" s="44" t="s">
        <v>46</v>
      </c>
      <c r="B23" s="43" t="s">
        <v>31</v>
      </c>
      <c r="C23" s="42">
        <f t="shared" si="0"/>
        <v>4156.3999999999996</v>
      </c>
      <c r="D23" s="7">
        <v>4038.9</v>
      </c>
      <c r="E23" s="7">
        <v>117.5</v>
      </c>
      <c r="F23" s="7"/>
      <c r="G23" s="7">
        <v>4072.2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/>
      <c r="E25" s="7"/>
      <c r="F25" s="7"/>
      <c r="G25" s="7"/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/>
      <c r="E26" s="7"/>
      <c r="F26" s="7"/>
      <c r="G26" s="7"/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/>
      <c r="E28" s="7"/>
      <c r="F28" s="7"/>
      <c r="G28" s="7"/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/>
      <c r="E29" s="7"/>
      <c r="F29" s="7"/>
      <c r="G29" s="7"/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/>
      <c r="E31" s="7"/>
      <c r="F31" s="7"/>
      <c r="G31" s="7"/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/>
      <c r="E32" s="7"/>
      <c r="F32" s="7"/>
      <c r="G32" s="7"/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/>
      <c r="E34" s="7"/>
      <c r="F34" s="7"/>
      <c r="G34" s="7"/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/>
      <c r="E35" s="7"/>
      <c r="F35" s="7"/>
      <c r="G35" s="7"/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/>
      <c r="E37" s="7"/>
      <c r="F37" s="7"/>
      <c r="G37" s="7"/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/>
      <c r="E38" s="7"/>
      <c r="F38" s="7"/>
      <c r="G38" s="7"/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/>
      <c r="E40" s="7"/>
      <c r="F40" s="7"/>
      <c r="G40" s="7"/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/>
      <c r="E41" s="7"/>
      <c r="F41" s="7"/>
      <c r="G41" s="7"/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102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101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100</v>
      </c>
      <c r="C49" s="211"/>
      <c r="D49" s="5" t="s">
        <v>74</v>
      </c>
      <c r="E49" s="15"/>
      <c r="F49" s="5" t="s">
        <v>75</v>
      </c>
      <c r="G49" s="16" t="s">
        <v>99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3" zoomScale="84" zoomScaleNormal="84" zoomScaleSheetLayoutView="84" workbookViewId="0">
      <selection activeCell="D11" sqref="D11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388259.89999999997</v>
      </c>
      <c r="D6" s="46">
        <f>D7+D8</f>
        <v>348284.49999999994</v>
      </c>
      <c r="E6" s="46">
        <f>E7+E8</f>
        <v>35336.5</v>
      </c>
      <c r="F6" s="46">
        <f>F7+F8</f>
        <v>4638.8999999999996</v>
      </c>
      <c r="G6" s="46">
        <f>G7+G8</f>
        <v>386532.8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379076.5</v>
      </c>
      <c r="D7" s="42">
        <f t="shared" ref="D7:G8" si="1">D10+D13+D16+D19+D22+D25+D28+D31+D34+D37+D40</f>
        <v>339647.89999999997</v>
      </c>
      <c r="E7" s="42">
        <f t="shared" si="1"/>
        <v>34789.699999999997</v>
      </c>
      <c r="F7" s="42">
        <f t="shared" si="1"/>
        <v>4638.8999999999996</v>
      </c>
      <c r="G7" s="42">
        <f t="shared" si="1"/>
        <v>378094.7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9183.4</v>
      </c>
      <c r="D8" s="42">
        <f t="shared" si="1"/>
        <v>8636.6</v>
      </c>
      <c r="E8" s="42">
        <f t="shared" si="1"/>
        <v>546.79999999999995</v>
      </c>
      <c r="F8" s="42">
        <f t="shared" si="1"/>
        <v>0</v>
      </c>
      <c r="G8" s="42">
        <f t="shared" si="1"/>
        <v>8438.1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261170</v>
      </c>
      <c r="D9" s="46">
        <f>D10+D11</f>
        <v>237203</v>
      </c>
      <c r="E9" s="46">
        <f>E10+E11</f>
        <v>22060.5</v>
      </c>
      <c r="F9" s="46">
        <f>F10+F11</f>
        <v>1906.5</v>
      </c>
      <c r="G9" s="46">
        <f>G10+G11</f>
        <v>259922.2</v>
      </c>
    </row>
    <row r="10" spans="1:7" ht="31.5" x14ac:dyDescent="0.25">
      <c r="A10" s="45" t="s">
        <v>52</v>
      </c>
      <c r="B10" s="43" t="s">
        <v>7</v>
      </c>
      <c r="C10" s="42">
        <f t="shared" si="0"/>
        <v>251986.6</v>
      </c>
      <c r="D10" s="7">
        <v>228566.39999999999</v>
      </c>
      <c r="E10" s="7">
        <v>21513.7</v>
      </c>
      <c r="F10" s="7">
        <v>1906.5</v>
      </c>
      <c r="G10" s="7">
        <v>251484.1</v>
      </c>
    </row>
    <row r="11" spans="1:7" ht="18.75" x14ac:dyDescent="0.25">
      <c r="A11" s="54" t="s">
        <v>20</v>
      </c>
      <c r="B11" s="43" t="s">
        <v>6</v>
      </c>
      <c r="C11" s="42">
        <f t="shared" si="0"/>
        <v>9183.4</v>
      </c>
      <c r="D11" s="7">
        <v>8636.6</v>
      </c>
      <c r="E11" s="7">
        <v>546.79999999999995</v>
      </c>
      <c r="F11" s="7"/>
      <c r="G11" s="7">
        <v>8438.1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20211.399999999998</v>
      </c>
      <c r="D15" s="46">
        <f>D16+D17</f>
        <v>14779.8</v>
      </c>
      <c r="E15" s="46">
        <f>E16+E17</f>
        <v>3782</v>
      </c>
      <c r="F15" s="46">
        <f>F16+F17</f>
        <v>1649.6</v>
      </c>
      <c r="G15" s="46">
        <f>G16+G17</f>
        <v>20107.7</v>
      </c>
    </row>
    <row r="16" spans="1:7" ht="31.5" x14ac:dyDescent="0.25">
      <c r="A16" s="45" t="s">
        <v>54</v>
      </c>
      <c r="B16" s="43" t="s">
        <v>24</v>
      </c>
      <c r="C16" s="42">
        <f t="shared" si="0"/>
        <v>20211.399999999998</v>
      </c>
      <c r="D16" s="7">
        <v>14779.8</v>
      </c>
      <c r="E16" s="7">
        <v>3782</v>
      </c>
      <c r="F16" s="7">
        <v>1649.6</v>
      </c>
      <c r="G16" s="7">
        <v>20107.7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/>
      <c r="E17" s="7"/>
      <c r="F17" s="7"/>
      <c r="G17" s="7"/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104691.7</v>
      </c>
      <c r="D21" s="46">
        <f>D22+D23</f>
        <v>94403.5</v>
      </c>
      <c r="E21" s="46">
        <f>E22+E23</f>
        <v>9205.4</v>
      </c>
      <c r="F21" s="46">
        <f>F22+F23</f>
        <v>1082.8</v>
      </c>
      <c r="G21" s="46">
        <f>G22+G23</f>
        <v>104316.1</v>
      </c>
    </row>
    <row r="22" spans="1:7" ht="31.5" x14ac:dyDescent="0.25">
      <c r="A22" s="45" t="s">
        <v>55</v>
      </c>
      <c r="B22" s="43" t="s">
        <v>30</v>
      </c>
      <c r="C22" s="42">
        <f t="shared" si="0"/>
        <v>104691.7</v>
      </c>
      <c r="D22" s="7">
        <v>94403.5</v>
      </c>
      <c r="E22" s="7">
        <v>9205.4</v>
      </c>
      <c r="F22" s="7">
        <v>1082.8</v>
      </c>
      <c r="G22" s="7">
        <v>104316.1</v>
      </c>
    </row>
    <row r="23" spans="1:7" ht="18.75" x14ac:dyDescent="0.25">
      <c r="A23" s="44" t="s">
        <v>46</v>
      </c>
      <c r="B23" s="43" t="s">
        <v>31</v>
      </c>
      <c r="C23" s="42">
        <f t="shared" si="0"/>
        <v>0</v>
      </c>
      <c r="D23" s="7">
        <v>0</v>
      </c>
      <c r="E23" s="7">
        <v>0</v>
      </c>
      <c r="F23" s="7">
        <v>0</v>
      </c>
      <c r="G23" s="7">
        <v>0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2186.8000000000002</v>
      </c>
      <c r="D24" s="46">
        <f>D25+D26</f>
        <v>1898.2</v>
      </c>
      <c r="E24" s="46">
        <f>E25+E26</f>
        <v>288.60000000000002</v>
      </c>
      <c r="F24" s="46">
        <f>F25+F26</f>
        <v>0</v>
      </c>
      <c r="G24" s="46">
        <f>G25+G26</f>
        <v>2186.8000000000002</v>
      </c>
    </row>
    <row r="25" spans="1:7" ht="31.5" x14ac:dyDescent="0.25">
      <c r="A25" s="45" t="s">
        <v>55</v>
      </c>
      <c r="B25" s="43" t="s">
        <v>33</v>
      </c>
      <c r="C25" s="42">
        <f t="shared" si="0"/>
        <v>2186.8000000000002</v>
      </c>
      <c r="D25" s="7">
        <v>1898.2</v>
      </c>
      <c r="E25" s="7">
        <v>288.60000000000002</v>
      </c>
      <c r="F25" s="7">
        <v>0</v>
      </c>
      <c r="G25" s="7">
        <v>2186.8000000000002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106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105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104</v>
      </c>
      <c r="C49" s="211"/>
      <c r="D49" s="5" t="s">
        <v>74</v>
      </c>
      <c r="E49" s="15"/>
      <c r="F49" s="5" t="s">
        <v>75</v>
      </c>
      <c r="G49" s="16" t="s">
        <v>103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1"/>
  <rowBreaks count="2" manualBreakCount="2">
    <brk id="20" max="6" man="1"/>
    <brk id="51" max="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51"/>
  <sheetViews>
    <sheetView topLeftCell="A2" zoomScale="70" zoomScaleNormal="70" workbookViewId="0">
      <selection activeCell="D12" sqref="D12"/>
    </sheetView>
  </sheetViews>
  <sheetFormatPr defaultColWidth="9.28515625" defaultRowHeight="15" x14ac:dyDescent="0.25"/>
  <cols>
    <col min="1" max="1" width="44.28515625" style="63" customWidth="1"/>
    <col min="2" max="2" width="9.5703125" style="63" customWidth="1"/>
    <col min="3" max="3" width="18.28515625" style="63" customWidth="1"/>
    <col min="4" max="4" width="25" style="63" customWidth="1"/>
    <col min="5" max="6" width="26.42578125" style="63" customWidth="1"/>
    <col min="7" max="7" width="40.28515625" style="63" customWidth="1"/>
    <col min="8" max="1025" width="9.28515625" style="63"/>
    <col min="1026" max="16384" width="9.28515625" style="62"/>
  </cols>
  <sheetData>
    <row r="1" spans="1:7" ht="32.25" customHeight="1" x14ac:dyDescent="0.25">
      <c r="A1" s="228" t="s">
        <v>15</v>
      </c>
      <c r="B1" s="228"/>
      <c r="C1" s="228"/>
      <c r="D1" s="228"/>
      <c r="E1" s="228"/>
      <c r="F1" s="228"/>
      <c r="G1" s="228"/>
    </row>
    <row r="2" spans="1:7" ht="24.75" customHeight="1" x14ac:dyDescent="0.25">
      <c r="A2" s="93"/>
      <c r="B2" s="229" t="s">
        <v>0</v>
      </c>
      <c r="C2" s="230" t="s">
        <v>13</v>
      </c>
      <c r="D2" s="230"/>
      <c r="E2" s="230"/>
      <c r="F2" s="230"/>
      <c r="G2" s="230" t="s">
        <v>76</v>
      </c>
    </row>
    <row r="3" spans="1:7" ht="24.75" customHeight="1" x14ac:dyDescent="0.25">
      <c r="A3" s="92"/>
      <c r="B3" s="229"/>
      <c r="C3" s="231" t="s">
        <v>12</v>
      </c>
      <c r="D3" s="230" t="s">
        <v>14</v>
      </c>
      <c r="E3" s="230"/>
      <c r="F3" s="230"/>
      <c r="G3" s="230"/>
    </row>
    <row r="4" spans="1:7" ht="98.25" customHeight="1" x14ac:dyDescent="0.25">
      <c r="A4" s="92"/>
      <c r="B4" s="229"/>
      <c r="C4" s="231"/>
      <c r="D4" s="90" t="s">
        <v>69</v>
      </c>
      <c r="E4" s="90" t="s">
        <v>45</v>
      </c>
      <c r="F4" s="90" t="s">
        <v>68</v>
      </c>
      <c r="G4" s="230"/>
    </row>
    <row r="5" spans="1:7" ht="15.75" x14ac:dyDescent="0.25">
      <c r="A5" s="91" t="s">
        <v>11</v>
      </c>
      <c r="B5" s="90" t="s">
        <v>21</v>
      </c>
      <c r="C5" s="90">
        <v>1</v>
      </c>
      <c r="D5" s="90">
        <v>2</v>
      </c>
      <c r="E5" s="90">
        <v>3</v>
      </c>
      <c r="F5" s="90">
        <v>4</v>
      </c>
      <c r="G5" s="90">
        <v>5</v>
      </c>
    </row>
    <row r="6" spans="1:7" s="80" customFormat="1" ht="31.5" customHeight="1" x14ac:dyDescent="0.2">
      <c r="A6" s="84" t="s">
        <v>10</v>
      </c>
      <c r="B6" s="83" t="s">
        <v>1</v>
      </c>
      <c r="C6" s="81">
        <f t="shared" ref="C6:C41" si="0">SUM(D6:F6)</f>
        <v>195415.4</v>
      </c>
      <c r="D6" s="81">
        <f>D7+D8</f>
        <v>176852.1</v>
      </c>
      <c r="E6" s="81">
        <f>E7+E8</f>
        <v>18563.3</v>
      </c>
      <c r="F6" s="81">
        <f>F7+F8</f>
        <v>0</v>
      </c>
      <c r="G6" s="81">
        <f>G7+G8</f>
        <v>190337.6</v>
      </c>
    </row>
    <row r="7" spans="1:7" ht="35.25" customHeight="1" x14ac:dyDescent="0.25">
      <c r="A7" s="79" t="s">
        <v>51</v>
      </c>
      <c r="B7" s="77" t="s">
        <v>2</v>
      </c>
      <c r="C7" s="76">
        <f t="shared" si="0"/>
        <v>173154.7</v>
      </c>
      <c r="D7" s="76">
        <f t="shared" ref="D7:G8" si="1">SUM(D10,D13,D16,D19,D22,D25,D28,D31,D34,D37,D40)</f>
        <v>155617.1</v>
      </c>
      <c r="E7" s="76">
        <f t="shared" si="1"/>
        <v>17537.599999999999</v>
      </c>
      <c r="F7" s="76">
        <f t="shared" si="1"/>
        <v>0</v>
      </c>
      <c r="G7" s="76">
        <f t="shared" si="1"/>
        <v>168505.1</v>
      </c>
    </row>
    <row r="8" spans="1:7" ht="31.5" customHeight="1" x14ac:dyDescent="0.25">
      <c r="A8" s="89" t="s">
        <v>20</v>
      </c>
      <c r="B8" s="77" t="s">
        <v>3</v>
      </c>
      <c r="C8" s="76">
        <f t="shared" si="0"/>
        <v>22260.7</v>
      </c>
      <c r="D8" s="76">
        <f t="shared" si="1"/>
        <v>21235</v>
      </c>
      <c r="E8" s="76">
        <f t="shared" si="1"/>
        <v>1025.7</v>
      </c>
      <c r="F8" s="76">
        <f t="shared" si="1"/>
        <v>0</v>
      </c>
      <c r="G8" s="76">
        <f t="shared" si="1"/>
        <v>21832.5</v>
      </c>
    </row>
    <row r="9" spans="1:7" s="80" customFormat="1" ht="25.5" customHeight="1" x14ac:dyDescent="0.2">
      <c r="A9" s="84" t="s">
        <v>22</v>
      </c>
      <c r="B9" s="83" t="s">
        <v>4</v>
      </c>
      <c r="C9" s="81">
        <f t="shared" si="0"/>
        <v>127443.6</v>
      </c>
      <c r="D9" s="81">
        <f>SUM(D10,D11)</f>
        <v>118144.5</v>
      </c>
      <c r="E9" s="81">
        <f>SUM(E10,E11)</f>
        <v>9299.1</v>
      </c>
      <c r="F9" s="81">
        <f>SUM(F10,F11)</f>
        <v>0</v>
      </c>
      <c r="G9" s="81">
        <f>SUM(G10,G11)</f>
        <v>125282.8</v>
      </c>
    </row>
    <row r="10" spans="1:7" ht="31.5" x14ac:dyDescent="0.25">
      <c r="A10" s="79" t="s">
        <v>52</v>
      </c>
      <c r="B10" s="77" t="s">
        <v>7</v>
      </c>
      <c r="C10" s="76">
        <f t="shared" si="0"/>
        <v>106317.90000000001</v>
      </c>
      <c r="D10" s="75">
        <v>97970.3</v>
      </c>
      <c r="E10" s="75">
        <v>8347.6</v>
      </c>
      <c r="F10" s="75"/>
      <c r="G10" s="75">
        <v>104557.1</v>
      </c>
    </row>
    <row r="11" spans="1:7" ht="18.75" x14ac:dyDescent="0.25">
      <c r="A11" s="89" t="s">
        <v>20</v>
      </c>
      <c r="B11" s="77" t="s">
        <v>6</v>
      </c>
      <c r="C11" s="76">
        <f t="shared" si="0"/>
        <v>21125.7</v>
      </c>
      <c r="D11" s="75">
        <v>20174.2</v>
      </c>
      <c r="E11" s="75">
        <v>951.5</v>
      </c>
      <c r="F11" s="75"/>
      <c r="G11" s="75">
        <v>20725.7</v>
      </c>
    </row>
    <row r="12" spans="1:7" s="80" customFormat="1" ht="35.25" customHeight="1" x14ac:dyDescent="0.2">
      <c r="A12" s="84" t="s">
        <v>58</v>
      </c>
      <c r="B12" s="83" t="s">
        <v>5</v>
      </c>
      <c r="C12" s="81">
        <f t="shared" si="0"/>
        <v>0</v>
      </c>
      <c r="D12" s="81">
        <f>SUM(D13,D14)</f>
        <v>0</v>
      </c>
      <c r="E12" s="81">
        <f>SUM(E13,E14)</f>
        <v>0</v>
      </c>
      <c r="F12" s="81">
        <f>SUM(F13,F14)</f>
        <v>0</v>
      </c>
      <c r="G12" s="81">
        <f>SUM(G13,G14)</f>
        <v>0</v>
      </c>
    </row>
    <row r="13" spans="1:7" ht="31.5" x14ac:dyDescent="0.25">
      <c r="A13" s="79" t="s">
        <v>53</v>
      </c>
      <c r="B13" s="77" t="s">
        <v>9</v>
      </c>
      <c r="C13" s="76">
        <f t="shared" si="0"/>
        <v>0</v>
      </c>
      <c r="D13" s="75"/>
      <c r="E13" s="75"/>
      <c r="F13" s="75"/>
      <c r="G13" s="75"/>
    </row>
    <row r="14" spans="1:7" ht="18.75" x14ac:dyDescent="0.25">
      <c r="A14" s="78" t="s">
        <v>46</v>
      </c>
      <c r="B14" s="88" t="s">
        <v>8</v>
      </c>
      <c r="C14" s="76">
        <f t="shared" si="0"/>
        <v>0</v>
      </c>
      <c r="D14" s="75"/>
      <c r="E14" s="75"/>
      <c r="F14" s="75"/>
      <c r="G14" s="75"/>
    </row>
    <row r="15" spans="1:7" s="80" customFormat="1" ht="27.75" customHeight="1" x14ac:dyDescent="0.2">
      <c r="A15" s="85" t="s">
        <v>41</v>
      </c>
      <c r="B15" s="83" t="s">
        <v>23</v>
      </c>
      <c r="C15" s="81">
        <f t="shared" si="0"/>
        <v>13917.6</v>
      </c>
      <c r="D15" s="81">
        <f>SUM(D16,D17)</f>
        <v>11161.6</v>
      </c>
      <c r="E15" s="81">
        <f>SUM(E16,E17)</f>
        <v>2756</v>
      </c>
      <c r="F15" s="81">
        <f>SUM(F16,F17)</f>
        <v>0</v>
      </c>
      <c r="G15" s="81">
        <f>SUM(G16,G17)</f>
        <v>12726.8</v>
      </c>
    </row>
    <row r="16" spans="1:7" ht="31.5" x14ac:dyDescent="0.25">
      <c r="A16" s="79" t="s">
        <v>54</v>
      </c>
      <c r="B16" s="77" t="s">
        <v>24</v>
      </c>
      <c r="C16" s="76">
        <f t="shared" si="0"/>
        <v>13543.6</v>
      </c>
      <c r="D16" s="75">
        <v>10822.1</v>
      </c>
      <c r="E16" s="75">
        <v>2721.5</v>
      </c>
      <c r="F16" s="75"/>
      <c r="G16" s="75">
        <v>12381</v>
      </c>
    </row>
    <row r="17" spans="1:7" ht="18.75" x14ac:dyDescent="0.25">
      <c r="A17" s="78" t="s">
        <v>46</v>
      </c>
      <c r="B17" s="77" t="s">
        <v>25</v>
      </c>
      <c r="C17" s="76">
        <f t="shared" si="0"/>
        <v>374</v>
      </c>
      <c r="D17" s="75">
        <v>339.5</v>
      </c>
      <c r="E17" s="75">
        <v>34.5</v>
      </c>
      <c r="F17" s="75"/>
      <c r="G17" s="75">
        <v>345.8</v>
      </c>
    </row>
    <row r="18" spans="1:7" s="80" customFormat="1" ht="35.25" customHeight="1" x14ac:dyDescent="0.25">
      <c r="A18" s="87" t="s">
        <v>67</v>
      </c>
      <c r="B18" s="83" t="s">
        <v>26</v>
      </c>
      <c r="C18" s="81">
        <f t="shared" si="0"/>
        <v>0</v>
      </c>
      <c r="D18" s="81">
        <f>SUM(D19,D20)</f>
        <v>0</v>
      </c>
      <c r="E18" s="81">
        <f>SUM(E19,E20)</f>
        <v>0</v>
      </c>
      <c r="F18" s="81">
        <f>SUM(F19,F20)</f>
        <v>0</v>
      </c>
      <c r="G18" s="81">
        <f>SUM(G19,G20)</f>
        <v>0</v>
      </c>
    </row>
    <row r="19" spans="1:7" ht="31.5" x14ac:dyDescent="0.25">
      <c r="A19" s="79" t="s">
        <v>51</v>
      </c>
      <c r="B19" s="77" t="s">
        <v>27</v>
      </c>
      <c r="C19" s="76">
        <f t="shared" si="0"/>
        <v>0</v>
      </c>
      <c r="D19" s="75"/>
      <c r="E19" s="75"/>
      <c r="F19" s="75"/>
      <c r="G19" s="75"/>
    </row>
    <row r="20" spans="1:7" ht="18.75" x14ac:dyDescent="0.25">
      <c r="A20" s="78" t="s">
        <v>46</v>
      </c>
      <c r="B20" s="77" t="s">
        <v>28</v>
      </c>
      <c r="C20" s="76">
        <f t="shared" si="0"/>
        <v>0</v>
      </c>
      <c r="D20" s="75"/>
      <c r="E20" s="75"/>
      <c r="F20" s="75"/>
      <c r="G20" s="75"/>
    </row>
    <row r="21" spans="1:7" s="80" customFormat="1" ht="24.75" customHeight="1" x14ac:dyDescent="0.2">
      <c r="A21" s="86" t="s">
        <v>19</v>
      </c>
      <c r="B21" s="83" t="s">
        <v>29</v>
      </c>
      <c r="C21" s="81">
        <f t="shared" si="0"/>
        <v>54054.2</v>
      </c>
      <c r="D21" s="81">
        <f>SUM(D22,D23)</f>
        <v>47546</v>
      </c>
      <c r="E21" s="81">
        <f>SUM(E22,E23)</f>
        <v>6508.2</v>
      </c>
      <c r="F21" s="81">
        <f>SUM(F22,F23)</f>
        <v>0</v>
      </c>
      <c r="G21" s="81">
        <f>SUM(G22,G23)</f>
        <v>52328</v>
      </c>
    </row>
    <row r="22" spans="1:7" ht="31.5" x14ac:dyDescent="0.25">
      <c r="A22" s="79" t="s">
        <v>55</v>
      </c>
      <c r="B22" s="77" t="s">
        <v>30</v>
      </c>
      <c r="C22" s="76">
        <f t="shared" si="0"/>
        <v>53293.2</v>
      </c>
      <c r="D22" s="75">
        <v>46824.7</v>
      </c>
      <c r="E22" s="75">
        <v>6468.5</v>
      </c>
      <c r="F22" s="75"/>
      <c r="G22" s="75">
        <v>51567</v>
      </c>
    </row>
    <row r="23" spans="1:7" ht="18.75" x14ac:dyDescent="0.25">
      <c r="A23" s="78" t="s">
        <v>46</v>
      </c>
      <c r="B23" s="77" t="s">
        <v>31</v>
      </c>
      <c r="C23" s="76">
        <f t="shared" si="0"/>
        <v>761</v>
      </c>
      <c r="D23" s="75">
        <v>721.3</v>
      </c>
      <c r="E23" s="75">
        <v>39.700000000000003</v>
      </c>
      <c r="F23" s="75"/>
      <c r="G23" s="75">
        <v>761</v>
      </c>
    </row>
    <row r="24" spans="1:7" s="80" customFormat="1" ht="24.75" customHeight="1" x14ac:dyDescent="0.2">
      <c r="A24" s="84" t="s">
        <v>42</v>
      </c>
      <c r="B24" s="83" t="s">
        <v>32</v>
      </c>
      <c r="C24" s="81">
        <f t="shared" si="0"/>
        <v>0</v>
      </c>
      <c r="D24" s="81">
        <f>SUM(D25,D26)</f>
        <v>0</v>
      </c>
      <c r="E24" s="81">
        <f>SUM(E25,E26)</f>
        <v>0</v>
      </c>
      <c r="F24" s="81">
        <f>SUM(F25,F26)</f>
        <v>0</v>
      </c>
      <c r="G24" s="81">
        <f>SUM(G25,G26)</f>
        <v>0</v>
      </c>
    </row>
    <row r="25" spans="1:7" ht="31.5" x14ac:dyDescent="0.25">
      <c r="A25" s="79" t="s">
        <v>55</v>
      </c>
      <c r="B25" s="77" t="s">
        <v>33</v>
      </c>
      <c r="C25" s="76">
        <f t="shared" si="0"/>
        <v>0</v>
      </c>
      <c r="D25" s="75"/>
      <c r="E25" s="75"/>
      <c r="F25" s="75"/>
      <c r="G25" s="75"/>
    </row>
    <row r="26" spans="1:7" ht="18.75" x14ac:dyDescent="0.25">
      <c r="A26" s="78" t="s">
        <v>47</v>
      </c>
      <c r="B26" s="77" t="s">
        <v>34</v>
      </c>
      <c r="C26" s="76">
        <f t="shared" si="0"/>
        <v>0</v>
      </c>
      <c r="D26" s="75"/>
      <c r="E26" s="75"/>
      <c r="F26" s="75"/>
      <c r="G26" s="75"/>
    </row>
    <row r="27" spans="1:7" s="80" customFormat="1" ht="24" customHeight="1" x14ac:dyDescent="0.2">
      <c r="A27" s="85" t="s">
        <v>43</v>
      </c>
      <c r="B27" s="83" t="s">
        <v>35</v>
      </c>
      <c r="C27" s="81">
        <f t="shared" si="0"/>
        <v>0</v>
      </c>
      <c r="D27" s="81">
        <f>SUM(D28,D29)</f>
        <v>0</v>
      </c>
      <c r="E27" s="81">
        <f>SUM(E28,E29)</f>
        <v>0</v>
      </c>
      <c r="F27" s="81">
        <f>SUM(F28,F29)</f>
        <v>0</v>
      </c>
      <c r="G27" s="81">
        <f>SUM(G28,G29)</f>
        <v>0</v>
      </c>
    </row>
    <row r="28" spans="1:7" ht="31.5" x14ac:dyDescent="0.25">
      <c r="A28" s="79" t="s">
        <v>56</v>
      </c>
      <c r="B28" s="77" t="s">
        <v>36</v>
      </c>
      <c r="C28" s="76">
        <f t="shared" si="0"/>
        <v>0</v>
      </c>
      <c r="D28" s="75"/>
      <c r="E28" s="75"/>
      <c r="F28" s="75"/>
      <c r="G28" s="75"/>
    </row>
    <row r="29" spans="1:7" ht="18.75" x14ac:dyDescent="0.25">
      <c r="A29" s="78" t="s">
        <v>47</v>
      </c>
      <c r="B29" s="77" t="s">
        <v>37</v>
      </c>
      <c r="C29" s="76">
        <f t="shared" si="0"/>
        <v>0</v>
      </c>
      <c r="D29" s="75"/>
      <c r="E29" s="75"/>
      <c r="F29" s="75"/>
      <c r="G29" s="75"/>
    </row>
    <row r="30" spans="1:7" s="80" customFormat="1" ht="22.5" customHeight="1" x14ac:dyDescent="0.2">
      <c r="A30" s="84" t="s">
        <v>59</v>
      </c>
      <c r="B30" s="83" t="s">
        <v>38</v>
      </c>
      <c r="C30" s="81">
        <f t="shared" si="0"/>
        <v>0</v>
      </c>
      <c r="D30" s="81">
        <f>SUM(D31,D32)</f>
        <v>0</v>
      </c>
      <c r="E30" s="81">
        <f>SUM(E31,E32)</f>
        <v>0</v>
      </c>
      <c r="F30" s="81">
        <f>SUM(F31,F32)</f>
        <v>0</v>
      </c>
      <c r="G30" s="81">
        <f>SUM(G31,G32)</f>
        <v>0</v>
      </c>
    </row>
    <row r="31" spans="1:7" ht="31.5" x14ac:dyDescent="0.25">
      <c r="A31" s="79" t="s">
        <v>57</v>
      </c>
      <c r="B31" s="77" t="s">
        <v>39</v>
      </c>
      <c r="C31" s="76">
        <f t="shared" si="0"/>
        <v>0</v>
      </c>
      <c r="D31" s="75"/>
      <c r="E31" s="75"/>
      <c r="F31" s="75"/>
      <c r="G31" s="75"/>
    </row>
    <row r="32" spans="1:7" ht="18.75" x14ac:dyDescent="0.25">
      <c r="A32" s="78" t="s">
        <v>47</v>
      </c>
      <c r="B32" s="77" t="s">
        <v>40</v>
      </c>
      <c r="C32" s="76">
        <f t="shared" si="0"/>
        <v>0</v>
      </c>
      <c r="D32" s="75"/>
      <c r="E32" s="75"/>
      <c r="F32" s="75"/>
      <c r="G32" s="75"/>
    </row>
    <row r="33" spans="1:7" s="80" customFormat="1" ht="22.5" customHeight="1" x14ac:dyDescent="0.2">
      <c r="A33" s="84" t="s">
        <v>60</v>
      </c>
      <c r="B33" s="83" t="s">
        <v>61</v>
      </c>
      <c r="C33" s="81">
        <f t="shared" si="0"/>
        <v>0</v>
      </c>
      <c r="D33" s="81">
        <f>SUM(D34,D35)</f>
        <v>0</v>
      </c>
      <c r="E33" s="81">
        <f>SUM(E34,E35)</f>
        <v>0</v>
      </c>
      <c r="F33" s="81">
        <f>SUM(F34,F35)</f>
        <v>0</v>
      </c>
      <c r="G33" s="81">
        <f>SUM(G34,G35)</f>
        <v>0</v>
      </c>
    </row>
    <row r="34" spans="1:7" ht="31.5" x14ac:dyDescent="0.25">
      <c r="A34" s="79" t="s">
        <v>57</v>
      </c>
      <c r="B34" s="77" t="s">
        <v>62</v>
      </c>
      <c r="C34" s="76">
        <f t="shared" si="0"/>
        <v>0</v>
      </c>
      <c r="D34" s="75"/>
      <c r="E34" s="75"/>
      <c r="F34" s="75"/>
      <c r="G34" s="75"/>
    </row>
    <row r="35" spans="1:7" ht="18.75" x14ac:dyDescent="0.25">
      <c r="A35" s="78" t="s">
        <v>47</v>
      </c>
      <c r="B35" s="77" t="s">
        <v>63</v>
      </c>
      <c r="C35" s="76">
        <f t="shared" si="0"/>
        <v>0</v>
      </c>
      <c r="D35" s="75"/>
      <c r="E35" s="75"/>
      <c r="F35" s="75"/>
      <c r="G35" s="75"/>
    </row>
    <row r="36" spans="1:7" s="80" customFormat="1" ht="22.5" customHeight="1" x14ac:dyDescent="0.2">
      <c r="A36" s="82" t="s">
        <v>44</v>
      </c>
      <c r="B36" s="83" t="s">
        <v>64</v>
      </c>
      <c r="C36" s="81">
        <f t="shared" si="0"/>
        <v>0</v>
      </c>
      <c r="D36" s="81">
        <f>SUM(D37,D38)</f>
        <v>0</v>
      </c>
      <c r="E36" s="81">
        <f>SUM(E37,E38)</f>
        <v>0</v>
      </c>
      <c r="F36" s="81">
        <f>SUM(F37,F38)</f>
        <v>0</v>
      </c>
      <c r="G36" s="81">
        <f>SUM(G37,G38)</f>
        <v>0</v>
      </c>
    </row>
    <row r="37" spans="1:7" ht="31.5" x14ac:dyDescent="0.25">
      <c r="A37" s="79" t="s">
        <v>57</v>
      </c>
      <c r="B37" s="77" t="s">
        <v>65</v>
      </c>
      <c r="C37" s="76">
        <f t="shared" si="0"/>
        <v>0</v>
      </c>
      <c r="D37" s="75"/>
      <c r="E37" s="75"/>
      <c r="F37" s="75"/>
      <c r="G37" s="75"/>
    </row>
    <row r="38" spans="1:7" ht="18.75" x14ac:dyDescent="0.25">
      <c r="A38" s="78" t="s">
        <v>47</v>
      </c>
      <c r="B38" s="77" t="s">
        <v>66</v>
      </c>
      <c r="C38" s="76">
        <f t="shared" si="0"/>
        <v>0</v>
      </c>
      <c r="D38" s="75"/>
      <c r="E38" s="75"/>
      <c r="F38" s="75"/>
      <c r="G38" s="75"/>
    </row>
    <row r="39" spans="1:7" s="80" customFormat="1" ht="22.5" customHeight="1" x14ac:dyDescent="0.2">
      <c r="A39" s="82" t="s">
        <v>44</v>
      </c>
      <c r="B39" s="77" t="s">
        <v>70</v>
      </c>
      <c r="C39" s="81">
        <f t="shared" si="0"/>
        <v>0</v>
      </c>
      <c r="D39" s="81">
        <f>SUM(D40,D41)</f>
        <v>0</v>
      </c>
      <c r="E39" s="81">
        <f>SUM(E40,E41)</f>
        <v>0</v>
      </c>
      <c r="F39" s="81">
        <f>SUM(F40,F41)</f>
        <v>0</v>
      </c>
      <c r="G39" s="81">
        <f>SUM(G40,G41)</f>
        <v>0</v>
      </c>
    </row>
    <row r="40" spans="1:7" ht="31.5" x14ac:dyDescent="0.25">
      <c r="A40" s="79" t="s">
        <v>57</v>
      </c>
      <c r="B40" s="77" t="s">
        <v>71</v>
      </c>
      <c r="C40" s="76">
        <f t="shared" si="0"/>
        <v>0</v>
      </c>
      <c r="D40" s="75"/>
      <c r="E40" s="75"/>
      <c r="F40" s="75"/>
      <c r="G40" s="75"/>
    </row>
    <row r="41" spans="1:7" ht="18.75" x14ac:dyDescent="0.25">
      <c r="A41" s="78" t="s">
        <v>47</v>
      </c>
      <c r="B41" s="77" t="s">
        <v>72</v>
      </c>
      <c r="C41" s="76">
        <f t="shared" si="0"/>
        <v>0</v>
      </c>
      <c r="D41" s="75"/>
      <c r="E41" s="75"/>
      <c r="F41" s="75"/>
      <c r="G41" s="75"/>
    </row>
    <row r="42" spans="1:7" ht="5.25" customHeight="1" x14ac:dyDescent="0.25">
      <c r="A42" s="74" t="s">
        <v>16</v>
      </c>
      <c r="B42" s="74"/>
      <c r="C42" s="73"/>
      <c r="D42" s="73"/>
      <c r="E42" s="73"/>
      <c r="F42" s="73"/>
      <c r="G42" s="73"/>
    </row>
    <row r="43" spans="1:7" ht="31.5" customHeight="1" x14ac:dyDescent="0.25">
      <c r="A43" s="74" t="s">
        <v>17</v>
      </c>
      <c r="B43" s="74"/>
      <c r="C43" s="73"/>
      <c r="D43" s="73"/>
      <c r="E43" s="73"/>
      <c r="F43" s="73"/>
      <c r="G43" s="73"/>
    </row>
    <row r="44" spans="1:7" s="71" customFormat="1" ht="27.75" customHeight="1" x14ac:dyDescent="0.3">
      <c r="A44" s="234" t="s">
        <v>48</v>
      </c>
      <c r="B44" s="234"/>
      <c r="C44" s="72"/>
      <c r="E44" s="233" t="s">
        <v>110</v>
      </c>
      <c r="F44" s="233"/>
    </row>
    <row r="45" spans="1:7" s="69" customFormat="1" ht="12.75" x14ac:dyDescent="0.2">
      <c r="A45" s="70"/>
      <c r="C45" s="69" t="s">
        <v>18</v>
      </c>
      <c r="E45" s="232" t="s">
        <v>49</v>
      </c>
      <c r="F45" s="232"/>
    </row>
    <row r="46" spans="1:7" s="64" customFormat="1" ht="6" customHeight="1" x14ac:dyDescent="0.25">
      <c r="A46" s="66"/>
    </row>
    <row r="47" spans="1:7" s="71" customFormat="1" ht="18.75" x14ac:dyDescent="0.3">
      <c r="A47" s="235" t="s">
        <v>50</v>
      </c>
      <c r="B47" s="235"/>
      <c r="C47" s="72"/>
      <c r="E47" s="233" t="s">
        <v>109</v>
      </c>
      <c r="F47" s="233"/>
    </row>
    <row r="48" spans="1:7" s="69" customFormat="1" ht="12.75" x14ac:dyDescent="0.2">
      <c r="A48" s="70"/>
      <c r="C48" s="69" t="s">
        <v>18</v>
      </c>
      <c r="E48" s="232" t="s">
        <v>49</v>
      </c>
      <c r="F48" s="232"/>
    </row>
    <row r="49" spans="1:9" s="64" customFormat="1" ht="18.75" x14ac:dyDescent="0.3">
      <c r="A49" s="64" t="s">
        <v>73</v>
      </c>
      <c r="B49" s="233" t="s">
        <v>108</v>
      </c>
      <c r="C49" s="233"/>
      <c r="D49" s="64" t="s">
        <v>74</v>
      </c>
      <c r="E49" s="68" t="s">
        <v>107</v>
      </c>
      <c r="F49" s="64" t="s">
        <v>75</v>
      </c>
      <c r="G49" s="67"/>
    </row>
    <row r="50" spans="1:9" s="64" customFormat="1" ht="15.75" x14ac:dyDescent="0.25">
      <c r="A50" s="66"/>
    </row>
    <row r="51" spans="1:9" s="64" customFormat="1" ht="15.75" x14ac:dyDescent="0.25">
      <c r="A51" s="65"/>
      <c r="B51" s="65"/>
      <c r="C51" s="65"/>
      <c r="D51" s="65"/>
      <c r="E51" s="65"/>
      <c r="F51" s="65"/>
      <c r="G51" s="65"/>
      <c r="H51" s="65"/>
      <c r="I51" s="65"/>
    </row>
  </sheetData>
  <sheetProtection password="8140" sheet="1" objects="1" scenarios="1"/>
  <mergeCells count="13">
    <mergeCell ref="E48:F48"/>
    <mergeCell ref="B49:C49"/>
    <mergeCell ref="A44:B44"/>
    <mergeCell ref="E44:F44"/>
    <mergeCell ref="E45:F45"/>
    <mergeCell ref="A47:B47"/>
    <mergeCell ref="E47:F47"/>
    <mergeCell ref="A1:G1"/>
    <mergeCell ref="B2:B4"/>
    <mergeCell ref="C2:F2"/>
    <mergeCell ref="G2:G4"/>
    <mergeCell ref="C3:C4"/>
    <mergeCell ref="D3:F3"/>
  </mergeCells>
  <hyperlinks>
    <hyperlink ref="E49" r:id="rId1"/>
  </hyperlinks>
  <pageMargins left="0.7" right="0.7" top="0.75" bottom="0.75" header="0.51180555555555496" footer="0.51180555555555496"/>
  <pageSetup paperSize="9" scale="68" firstPageNumber="0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89" zoomScaleNormal="84" zoomScaleSheetLayoutView="89" workbookViewId="0">
      <selection activeCell="D11" sqref="D11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212094.69999999998</v>
      </c>
      <c r="D6" s="46">
        <f>D7+D8</f>
        <v>198220.5</v>
      </c>
      <c r="E6" s="46">
        <f>E7+E8</f>
        <v>13851.4</v>
      </c>
      <c r="F6" s="46">
        <f>F7+F8</f>
        <v>22.8</v>
      </c>
      <c r="G6" s="46">
        <f>G7+G8</f>
        <v>203421.30000000002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115975.40000000001</v>
      </c>
      <c r="D7" s="42">
        <f t="shared" ref="D7:G8" si="1">D10+D13+D16+D19+D22+D25+D28+D31+D34+D37+D40</f>
        <v>106740.6</v>
      </c>
      <c r="E7" s="42">
        <f t="shared" si="1"/>
        <v>9212</v>
      </c>
      <c r="F7" s="42">
        <f t="shared" si="1"/>
        <v>22.8</v>
      </c>
      <c r="G7" s="42">
        <f t="shared" si="1"/>
        <v>108288.70000000001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96119.3</v>
      </c>
      <c r="D8" s="42">
        <f t="shared" si="1"/>
        <v>91479.900000000009</v>
      </c>
      <c r="E8" s="42">
        <f t="shared" si="1"/>
        <v>4639.3999999999996</v>
      </c>
      <c r="F8" s="42">
        <f t="shared" si="1"/>
        <v>0</v>
      </c>
      <c r="G8" s="42">
        <f t="shared" si="1"/>
        <v>95132.6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33633.800000000003</v>
      </c>
      <c r="D9" s="46">
        <f>D10+D11</f>
        <v>31197.3</v>
      </c>
      <c r="E9" s="46">
        <f>E10+E11</f>
        <v>2413.7000000000003</v>
      </c>
      <c r="F9" s="46">
        <f>F10+F11</f>
        <v>22.8</v>
      </c>
      <c r="G9" s="46">
        <f>G10+G11</f>
        <v>32337.599999999999</v>
      </c>
    </row>
    <row r="10" spans="1:7" ht="31.5" x14ac:dyDescent="0.25">
      <c r="A10" s="45" t="s">
        <v>52</v>
      </c>
      <c r="B10" s="43" t="s">
        <v>7</v>
      </c>
      <c r="C10" s="42">
        <f t="shared" si="0"/>
        <v>26865.599999999999</v>
      </c>
      <c r="D10" s="7">
        <v>24732.5</v>
      </c>
      <c r="E10" s="7">
        <v>2110.3000000000002</v>
      </c>
      <c r="F10" s="7">
        <v>22.8</v>
      </c>
      <c r="G10" s="7">
        <v>25705.3</v>
      </c>
    </row>
    <row r="11" spans="1:7" ht="18.75" x14ac:dyDescent="0.25">
      <c r="A11" s="54" t="s">
        <v>20</v>
      </c>
      <c r="B11" s="43" t="s">
        <v>6</v>
      </c>
      <c r="C11" s="42">
        <f t="shared" si="0"/>
        <v>6768.2</v>
      </c>
      <c r="D11" s="7">
        <v>6464.8</v>
      </c>
      <c r="E11" s="7">
        <v>303.39999999999998</v>
      </c>
      <c r="F11" s="7"/>
      <c r="G11" s="7">
        <v>6632.3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/>
      <c r="E13" s="7"/>
      <c r="F13" s="7"/>
      <c r="G13" s="7"/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/>
      <c r="E14" s="7"/>
      <c r="F14" s="7"/>
      <c r="G14" s="7"/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3819.8</v>
      </c>
      <c r="D15" s="46">
        <f>D16+D17</f>
        <v>3360.8</v>
      </c>
      <c r="E15" s="46">
        <f>E16+E17</f>
        <v>459</v>
      </c>
      <c r="F15" s="46">
        <f>F16+F17</f>
        <v>0</v>
      </c>
      <c r="G15" s="46">
        <f>G16+G17</f>
        <v>2864.8</v>
      </c>
    </row>
    <row r="16" spans="1:7" ht="31.5" x14ac:dyDescent="0.25">
      <c r="A16" s="45" t="s">
        <v>54</v>
      </c>
      <c r="B16" s="43" t="s">
        <v>24</v>
      </c>
      <c r="C16" s="42">
        <f t="shared" si="0"/>
        <v>3819.8</v>
      </c>
      <c r="D16" s="7">
        <v>3360.8</v>
      </c>
      <c r="E16" s="7">
        <v>459</v>
      </c>
      <c r="F16" s="7"/>
      <c r="G16" s="7">
        <v>2864.8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/>
      <c r="E17" s="7"/>
      <c r="F17" s="7"/>
      <c r="G17" s="7"/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/>
      <c r="E19" s="7"/>
      <c r="F19" s="7"/>
      <c r="G19" s="7"/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/>
      <c r="E20" s="7"/>
      <c r="F20" s="7"/>
      <c r="G20" s="7"/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171950.90000000002</v>
      </c>
      <c r="D21" s="46">
        <f>D22+D23</f>
        <v>161120.20000000001</v>
      </c>
      <c r="E21" s="46">
        <f>E22+E23</f>
        <v>10830.7</v>
      </c>
      <c r="F21" s="46">
        <f>F22+F23</f>
        <v>0</v>
      </c>
      <c r="G21" s="46">
        <f>G22+G23</f>
        <v>166200.90000000002</v>
      </c>
    </row>
    <row r="22" spans="1:7" ht="31.5" x14ac:dyDescent="0.25">
      <c r="A22" s="45" t="s">
        <v>55</v>
      </c>
      <c r="B22" s="43" t="s">
        <v>30</v>
      </c>
      <c r="C22" s="42">
        <f t="shared" si="0"/>
        <v>82599.8</v>
      </c>
      <c r="D22" s="7">
        <v>76105.100000000006</v>
      </c>
      <c r="E22" s="7">
        <v>6494.7</v>
      </c>
      <c r="F22" s="7"/>
      <c r="G22" s="7">
        <v>77700.600000000006</v>
      </c>
    </row>
    <row r="23" spans="1:7" ht="18.75" x14ac:dyDescent="0.25">
      <c r="A23" s="44" t="s">
        <v>46</v>
      </c>
      <c r="B23" s="43" t="s">
        <v>31</v>
      </c>
      <c r="C23" s="42">
        <f t="shared" si="0"/>
        <v>89351.1</v>
      </c>
      <c r="D23" s="7">
        <v>85015.1</v>
      </c>
      <c r="E23" s="7">
        <v>4336</v>
      </c>
      <c r="F23" s="7"/>
      <c r="G23" s="7">
        <v>88500.3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/>
      <c r="E25" s="7"/>
      <c r="F25" s="7"/>
      <c r="G25" s="7"/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/>
      <c r="E26" s="7"/>
      <c r="F26" s="7"/>
      <c r="G26" s="7"/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/>
      <c r="E28" s="7"/>
      <c r="F28" s="7"/>
      <c r="G28" s="7"/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/>
      <c r="E29" s="7"/>
      <c r="F29" s="7"/>
      <c r="G29" s="7"/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/>
      <c r="E31" s="7"/>
      <c r="F31" s="7"/>
      <c r="G31" s="7"/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/>
      <c r="E32" s="7"/>
      <c r="F32" s="7"/>
      <c r="G32" s="7"/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2690.2</v>
      </c>
      <c r="D33" s="46">
        <f>D34+D35</f>
        <v>2542.1999999999998</v>
      </c>
      <c r="E33" s="46">
        <f>E34+E35</f>
        <v>148</v>
      </c>
      <c r="F33" s="46">
        <f>F34+F35</f>
        <v>0</v>
      </c>
      <c r="G33" s="46">
        <f>G34+G35</f>
        <v>2018</v>
      </c>
    </row>
    <row r="34" spans="1:7" ht="31.5" x14ac:dyDescent="0.25">
      <c r="A34" s="45" t="s">
        <v>57</v>
      </c>
      <c r="B34" s="43" t="s">
        <v>62</v>
      </c>
      <c r="C34" s="42">
        <f t="shared" si="0"/>
        <v>2690.2</v>
      </c>
      <c r="D34" s="7">
        <v>2542.1999999999998</v>
      </c>
      <c r="E34" s="7">
        <v>148</v>
      </c>
      <c r="F34" s="7"/>
      <c r="G34" s="7">
        <v>2018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/>
      <c r="E35" s="7"/>
      <c r="F35" s="7"/>
      <c r="G35" s="7"/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/>
      <c r="E37" s="7"/>
      <c r="F37" s="7"/>
      <c r="G37" s="7"/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/>
      <c r="E38" s="7"/>
      <c r="F38" s="7"/>
      <c r="G38" s="7"/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/>
      <c r="E40" s="7"/>
      <c r="F40" s="7"/>
      <c r="G40" s="7"/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/>
      <c r="E41" s="7"/>
      <c r="F41" s="7"/>
      <c r="G41" s="7"/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85</v>
      </c>
      <c r="B44" s="214"/>
      <c r="C44" s="39"/>
      <c r="E44" s="211" t="s">
        <v>84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83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82</v>
      </c>
      <c r="C49" s="211"/>
      <c r="D49" s="5" t="s">
        <v>74</v>
      </c>
      <c r="E49" s="15" t="s">
        <v>82</v>
      </c>
      <c r="F49" s="5" t="s">
        <v>75</v>
      </c>
      <c r="G49" s="16" t="s">
        <v>81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1"/>
  <rowBreaks count="2" manualBreakCount="2">
    <brk id="20" max="6" man="1"/>
    <brk id="51" max="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49"/>
  <sheetViews>
    <sheetView tabSelected="1" view="pageBreakPreview" zoomScale="71" zoomScaleNormal="84" zoomScalePageLayoutView="71" workbookViewId="0">
      <selection activeCell="L4" sqref="L4"/>
    </sheetView>
  </sheetViews>
  <sheetFormatPr defaultColWidth="9.140625" defaultRowHeight="15" x14ac:dyDescent="0.25"/>
  <cols>
    <col min="1" max="7" width="27.140625" style="95" customWidth="1"/>
    <col min="8" max="1025" width="9.140625" style="95"/>
    <col min="1026" max="16384" width="9.140625" style="94"/>
  </cols>
  <sheetData>
    <row r="1" spans="1:1024" ht="32.25" customHeight="1" x14ac:dyDescent="0.25">
      <c r="A1" s="240" t="s">
        <v>15</v>
      </c>
      <c r="B1" s="240"/>
      <c r="C1" s="240"/>
      <c r="D1" s="240"/>
      <c r="E1" s="240"/>
      <c r="F1" s="240"/>
      <c r="G1" s="240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  <c r="IW1" s="94"/>
      <c r="IX1" s="94"/>
      <c r="IY1" s="94"/>
      <c r="IZ1" s="94"/>
      <c r="JA1" s="94"/>
      <c r="JB1" s="94"/>
      <c r="JC1" s="94"/>
      <c r="JD1" s="94"/>
      <c r="JE1" s="94"/>
      <c r="JF1" s="94"/>
      <c r="JG1" s="94"/>
      <c r="JH1" s="94"/>
      <c r="JI1" s="94"/>
      <c r="JJ1" s="94"/>
      <c r="JK1" s="94"/>
      <c r="JL1" s="94"/>
      <c r="JM1" s="94"/>
      <c r="JN1" s="94"/>
      <c r="JO1" s="94"/>
      <c r="JP1" s="94"/>
      <c r="JQ1" s="94"/>
      <c r="JR1" s="94"/>
      <c r="JS1" s="94"/>
      <c r="JT1" s="94"/>
      <c r="JU1" s="94"/>
      <c r="JV1" s="94"/>
      <c r="JW1" s="94"/>
      <c r="JX1" s="94"/>
      <c r="JY1" s="94"/>
      <c r="JZ1" s="94"/>
      <c r="KA1" s="94"/>
      <c r="KB1" s="94"/>
      <c r="KC1" s="94"/>
      <c r="KD1" s="94"/>
      <c r="KE1" s="94"/>
      <c r="KF1" s="94"/>
      <c r="KG1" s="94"/>
      <c r="KH1" s="94"/>
      <c r="KI1" s="94"/>
      <c r="KJ1" s="94"/>
      <c r="KK1" s="94"/>
      <c r="KL1" s="94"/>
      <c r="KM1" s="94"/>
      <c r="KN1" s="94"/>
      <c r="KO1" s="94"/>
      <c r="KP1" s="94"/>
      <c r="KQ1" s="94"/>
      <c r="KR1" s="94"/>
      <c r="KS1" s="94"/>
      <c r="KT1" s="94"/>
      <c r="KU1" s="94"/>
      <c r="KV1" s="94"/>
      <c r="KW1" s="94"/>
      <c r="KX1" s="94"/>
      <c r="KY1" s="94"/>
      <c r="KZ1" s="94"/>
      <c r="LA1" s="94"/>
      <c r="LB1" s="94"/>
      <c r="LC1" s="94"/>
      <c r="LD1" s="94"/>
      <c r="LE1" s="94"/>
      <c r="LF1" s="94"/>
      <c r="LG1" s="94"/>
      <c r="LH1" s="94"/>
      <c r="LI1" s="94"/>
      <c r="LJ1" s="94"/>
      <c r="LK1" s="94"/>
      <c r="LL1" s="94"/>
      <c r="LM1" s="94"/>
      <c r="LN1" s="94"/>
      <c r="LO1" s="94"/>
      <c r="LP1" s="94"/>
      <c r="LQ1" s="94"/>
      <c r="LR1" s="94"/>
      <c r="LS1" s="94"/>
      <c r="LT1" s="94"/>
      <c r="LU1" s="94"/>
      <c r="LV1" s="94"/>
      <c r="LW1" s="94"/>
      <c r="LX1" s="94"/>
      <c r="LY1" s="94"/>
      <c r="LZ1" s="94"/>
      <c r="MA1" s="94"/>
      <c r="MB1" s="94"/>
      <c r="MC1" s="94"/>
      <c r="MD1" s="94"/>
      <c r="ME1" s="94"/>
      <c r="MF1" s="94"/>
      <c r="MG1" s="94"/>
      <c r="MH1" s="94"/>
      <c r="MI1" s="94"/>
      <c r="MJ1" s="94"/>
      <c r="MK1" s="94"/>
      <c r="ML1" s="94"/>
      <c r="MM1" s="94"/>
      <c r="MN1" s="94"/>
      <c r="MO1" s="94"/>
      <c r="MP1" s="94"/>
      <c r="MQ1" s="94"/>
      <c r="MR1" s="94"/>
      <c r="MS1" s="94"/>
      <c r="MT1" s="94"/>
      <c r="MU1" s="94"/>
      <c r="MV1" s="94"/>
      <c r="MW1" s="94"/>
      <c r="MX1" s="94"/>
      <c r="MY1" s="94"/>
      <c r="MZ1" s="94"/>
      <c r="NA1" s="94"/>
      <c r="NB1" s="94"/>
      <c r="NC1" s="94"/>
      <c r="ND1" s="94"/>
      <c r="NE1" s="94"/>
      <c r="NF1" s="94"/>
      <c r="NG1" s="94"/>
      <c r="NH1" s="94"/>
      <c r="NI1" s="94"/>
      <c r="NJ1" s="94"/>
      <c r="NK1" s="94"/>
      <c r="NL1" s="94"/>
      <c r="NM1" s="94"/>
      <c r="NN1" s="94"/>
      <c r="NO1" s="94"/>
      <c r="NP1" s="94"/>
      <c r="NQ1" s="94"/>
      <c r="NR1" s="94"/>
      <c r="NS1" s="94"/>
      <c r="NT1" s="94"/>
      <c r="NU1" s="94"/>
      <c r="NV1" s="94"/>
      <c r="NW1" s="94"/>
      <c r="NX1" s="94"/>
      <c r="NY1" s="94"/>
      <c r="NZ1" s="94"/>
      <c r="OA1" s="94"/>
      <c r="OB1" s="94"/>
      <c r="OC1" s="94"/>
      <c r="OD1" s="94"/>
      <c r="OE1" s="94"/>
      <c r="OF1" s="94"/>
      <c r="OG1" s="94"/>
      <c r="OH1" s="94"/>
      <c r="OI1" s="94"/>
      <c r="OJ1" s="94"/>
      <c r="OK1" s="94"/>
      <c r="OL1" s="94"/>
      <c r="OM1" s="94"/>
      <c r="ON1" s="94"/>
      <c r="OO1" s="94"/>
      <c r="OP1" s="94"/>
      <c r="OQ1" s="94"/>
      <c r="OR1" s="94"/>
      <c r="OS1" s="94"/>
      <c r="OT1" s="94"/>
      <c r="OU1" s="94"/>
      <c r="OV1" s="94"/>
      <c r="OW1" s="94"/>
      <c r="OX1" s="94"/>
      <c r="OY1" s="94"/>
      <c r="OZ1" s="94"/>
      <c r="PA1" s="94"/>
      <c r="PB1" s="94"/>
      <c r="PC1" s="94"/>
      <c r="PD1" s="94"/>
      <c r="PE1" s="94"/>
      <c r="PF1" s="94"/>
      <c r="PG1" s="94"/>
      <c r="PH1" s="94"/>
      <c r="PI1" s="94"/>
      <c r="PJ1" s="94"/>
      <c r="PK1" s="94"/>
      <c r="PL1" s="94"/>
      <c r="PM1" s="94"/>
      <c r="PN1" s="94"/>
      <c r="PO1" s="94"/>
      <c r="PP1" s="94"/>
      <c r="PQ1" s="94"/>
      <c r="PR1" s="94"/>
      <c r="PS1" s="94"/>
      <c r="PT1" s="94"/>
      <c r="PU1" s="94"/>
      <c r="PV1" s="94"/>
      <c r="PW1" s="94"/>
      <c r="PX1" s="94"/>
      <c r="PY1" s="94"/>
      <c r="PZ1" s="94"/>
      <c r="QA1" s="94"/>
      <c r="QB1" s="94"/>
      <c r="QC1" s="94"/>
      <c r="QD1" s="94"/>
      <c r="QE1" s="94"/>
      <c r="QF1" s="94"/>
      <c r="QG1" s="94"/>
      <c r="QH1" s="94"/>
      <c r="QI1" s="94"/>
      <c r="QJ1" s="94"/>
      <c r="QK1" s="94"/>
      <c r="QL1" s="94"/>
      <c r="QM1" s="94"/>
      <c r="QN1" s="94"/>
      <c r="QO1" s="94"/>
      <c r="QP1" s="94"/>
      <c r="QQ1" s="94"/>
      <c r="QR1" s="94"/>
      <c r="QS1" s="94"/>
      <c r="QT1" s="94"/>
      <c r="QU1" s="94"/>
      <c r="QV1" s="94"/>
      <c r="QW1" s="94"/>
      <c r="QX1" s="94"/>
      <c r="QY1" s="94"/>
      <c r="QZ1" s="94"/>
      <c r="RA1" s="94"/>
      <c r="RB1" s="94"/>
      <c r="RC1" s="94"/>
      <c r="RD1" s="94"/>
      <c r="RE1" s="94"/>
      <c r="RF1" s="94"/>
      <c r="RG1" s="94"/>
      <c r="RH1" s="94"/>
      <c r="RI1" s="94"/>
      <c r="RJ1" s="94"/>
      <c r="RK1" s="94"/>
      <c r="RL1" s="94"/>
      <c r="RM1" s="94"/>
      <c r="RN1" s="94"/>
      <c r="RO1" s="94"/>
      <c r="RP1" s="94"/>
      <c r="RQ1" s="94"/>
      <c r="RR1" s="94"/>
      <c r="RS1" s="94"/>
      <c r="RT1" s="94"/>
      <c r="RU1" s="94"/>
      <c r="RV1" s="94"/>
      <c r="RW1" s="94"/>
      <c r="RX1" s="94"/>
      <c r="RY1" s="94"/>
      <c r="RZ1" s="94"/>
      <c r="SA1" s="94"/>
      <c r="SB1" s="94"/>
      <c r="SC1" s="94"/>
      <c r="SD1" s="94"/>
      <c r="SE1" s="94"/>
      <c r="SF1" s="94"/>
      <c r="SG1" s="94"/>
      <c r="SH1" s="94"/>
      <c r="SI1" s="94"/>
      <c r="SJ1" s="94"/>
      <c r="SK1" s="94"/>
      <c r="SL1" s="94"/>
      <c r="SM1" s="94"/>
      <c r="SN1" s="94"/>
      <c r="SO1" s="94"/>
      <c r="SP1" s="94"/>
      <c r="SQ1" s="94"/>
      <c r="SR1" s="94"/>
      <c r="SS1" s="94"/>
      <c r="ST1" s="94"/>
      <c r="SU1" s="94"/>
      <c r="SV1" s="94"/>
      <c r="SW1" s="94"/>
      <c r="SX1" s="94"/>
      <c r="SY1" s="94"/>
      <c r="SZ1" s="94"/>
      <c r="TA1" s="94"/>
      <c r="TB1" s="94"/>
      <c r="TC1" s="94"/>
      <c r="TD1" s="94"/>
      <c r="TE1" s="94"/>
      <c r="TF1" s="94"/>
      <c r="TG1" s="94"/>
      <c r="TH1" s="94"/>
      <c r="TI1" s="94"/>
      <c r="TJ1" s="94"/>
      <c r="TK1" s="94"/>
      <c r="TL1" s="94"/>
      <c r="TM1" s="94"/>
      <c r="TN1" s="94"/>
      <c r="TO1" s="94"/>
      <c r="TP1" s="94"/>
      <c r="TQ1" s="94"/>
      <c r="TR1" s="94"/>
      <c r="TS1" s="94"/>
      <c r="TT1" s="94"/>
      <c r="TU1" s="94"/>
      <c r="TV1" s="94"/>
      <c r="TW1" s="94"/>
      <c r="TX1" s="94"/>
      <c r="TY1" s="94"/>
      <c r="TZ1" s="94"/>
      <c r="UA1" s="94"/>
      <c r="UB1" s="94"/>
      <c r="UC1" s="94"/>
      <c r="UD1" s="94"/>
      <c r="UE1" s="94"/>
      <c r="UF1" s="94"/>
      <c r="UG1" s="94"/>
      <c r="UH1" s="94"/>
      <c r="UI1" s="94"/>
      <c r="UJ1" s="94"/>
      <c r="UK1" s="94"/>
      <c r="UL1" s="94"/>
      <c r="UM1" s="94"/>
      <c r="UN1" s="94"/>
      <c r="UO1" s="94"/>
      <c r="UP1" s="94"/>
      <c r="UQ1" s="94"/>
      <c r="UR1" s="94"/>
      <c r="US1" s="94"/>
      <c r="UT1" s="94"/>
      <c r="UU1" s="94"/>
      <c r="UV1" s="94"/>
      <c r="UW1" s="94"/>
      <c r="UX1" s="94"/>
      <c r="UY1" s="94"/>
      <c r="UZ1" s="94"/>
      <c r="VA1" s="94"/>
      <c r="VB1" s="94"/>
      <c r="VC1" s="94"/>
      <c r="VD1" s="94"/>
      <c r="VE1" s="94"/>
      <c r="VF1" s="94"/>
      <c r="VG1" s="94"/>
      <c r="VH1" s="94"/>
      <c r="VI1" s="94"/>
      <c r="VJ1" s="94"/>
      <c r="VK1" s="94"/>
      <c r="VL1" s="94"/>
      <c r="VM1" s="94"/>
      <c r="VN1" s="94"/>
      <c r="VO1" s="94"/>
      <c r="VP1" s="94"/>
      <c r="VQ1" s="94"/>
      <c r="VR1" s="94"/>
      <c r="VS1" s="94"/>
      <c r="VT1" s="94"/>
      <c r="VU1" s="94"/>
      <c r="VV1" s="94"/>
      <c r="VW1" s="94"/>
      <c r="VX1" s="94"/>
      <c r="VY1" s="94"/>
      <c r="VZ1" s="94"/>
      <c r="WA1" s="94"/>
      <c r="WB1" s="94"/>
      <c r="WC1" s="94"/>
      <c r="WD1" s="94"/>
      <c r="WE1" s="94"/>
      <c r="WF1" s="94"/>
      <c r="WG1" s="94"/>
      <c r="WH1" s="94"/>
      <c r="WI1" s="94"/>
      <c r="WJ1" s="94"/>
      <c r="WK1" s="94"/>
      <c r="WL1" s="94"/>
      <c r="WM1" s="94"/>
      <c r="WN1" s="94"/>
      <c r="WO1" s="94"/>
      <c r="WP1" s="94"/>
      <c r="WQ1" s="94"/>
      <c r="WR1" s="94"/>
      <c r="WS1" s="94"/>
      <c r="WT1" s="94"/>
      <c r="WU1" s="94"/>
      <c r="WV1" s="94"/>
      <c r="WW1" s="94"/>
      <c r="WX1" s="94"/>
      <c r="WY1" s="94"/>
      <c r="WZ1" s="94"/>
      <c r="XA1" s="94"/>
      <c r="XB1" s="94"/>
      <c r="XC1" s="94"/>
      <c r="XD1" s="94"/>
      <c r="XE1" s="94"/>
      <c r="XF1" s="94"/>
      <c r="XG1" s="94"/>
      <c r="XH1" s="94"/>
      <c r="XI1" s="94"/>
      <c r="XJ1" s="94"/>
      <c r="XK1" s="94"/>
      <c r="XL1" s="94"/>
      <c r="XM1" s="94"/>
      <c r="XN1" s="94"/>
      <c r="XO1" s="94"/>
      <c r="XP1" s="94"/>
      <c r="XQ1" s="94"/>
      <c r="XR1" s="94"/>
      <c r="XS1" s="94"/>
      <c r="XT1" s="94"/>
      <c r="XU1" s="94"/>
      <c r="XV1" s="94"/>
      <c r="XW1" s="94"/>
      <c r="XX1" s="94"/>
      <c r="XY1" s="94"/>
      <c r="XZ1" s="94"/>
      <c r="YA1" s="94"/>
      <c r="YB1" s="94"/>
      <c r="YC1" s="94"/>
      <c r="YD1" s="94"/>
      <c r="YE1" s="94"/>
      <c r="YF1" s="94"/>
      <c r="YG1" s="94"/>
      <c r="YH1" s="94"/>
      <c r="YI1" s="94"/>
      <c r="YJ1" s="94"/>
      <c r="YK1" s="94"/>
      <c r="YL1" s="94"/>
      <c r="YM1" s="94"/>
      <c r="YN1" s="94"/>
      <c r="YO1" s="94"/>
      <c r="YP1" s="94"/>
      <c r="YQ1" s="94"/>
      <c r="YR1" s="94"/>
      <c r="YS1" s="94"/>
      <c r="YT1" s="94"/>
      <c r="YU1" s="94"/>
      <c r="YV1" s="94"/>
      <c r="YW1" s="94"/>
      <c r="YX1" s="94"/>
      <c r="YY1" s="94"/>
      <c r="YZ1" s="94"/>
      <c r="ZA1" s="94"/>
      <c r="ZB1" s="94"/>
      <c r="ZC1" s="94"/>
      <c r="ZD1" s="94"/>
      <c r="ZE1" s="94"/>
      <c r="ZF1" s="94"/>
      <c r="ZG1" s="94"/>
      <c r="ZH1" s="94"/>
      <c r="ZI1" s="94"/>
      <c r="ZJ1" s="94"/>
      <c r="ZK1" s="94"/>
      <c r="ZL1" s="94"/>
      <c r="ZM1" s="94"/>
      <c r="ZN1" s="94"/>
      <c r="ZO1" s="94"/>
      <c r="ZP1" s="94"/>
      <c r="ZQ1" s="94"/>
      <c r="ZR1" s="94"/>
      <c r="ZS1" s="94"/>
      <c r="ZT1" s="94"/>
      <c r="ZU1" s="94"/>
      <c r="ZV1" s="94"/>
      <c r="ZW1" s="94"/>
      <c r="ZX1" s="94"/>
      <c r="ZY1" s="94"/>
      <c r="ZZ1" s="94"/>
      <c r="AAA1" s="94"/>
      <c r="AAB1" s="94"/>
      <c r="AAC1" s="94"/>
      <c r="AAD1" s="94"/>
      <c r="AAE1" s="94"/>
      <c r="AAF1" s="94"/>
      <c r="AAG1" s="94"/>
      <c r="AAH1" s="94"/>
      <c r="AAI1" s="94"/>
      <c r="AAJ1" s="94"/>
      <c r="AAK1" s="94"/>
      <c r="AAL1" s="94"/>
      <c r="AAM1" s="94"/>
      <c r="AAN1" s="94"/>
      <c r="AAO1" s="94"/>
      <c r="AAP1" s="94"/>
      <c r="AAQ1" s="94"/>
      <c r="AAR1" s="94"/>
      <c r="AAS1" s="94"/>
      <c r="AAT1" s="94"/>
      <c r="AAU1" s="94"/>
      <c r="AAV1" s="94"/>
      <c r="AAW1" s="94"/>
      <c r="AAX1" s="94"/>
      <c r="AAY1" s="94"/>
      <c r="AAZ1" s="94"/>
      <c r="ABA1" s="94"/>
      <c r="ABB1" s="94"/>
      <c r="ABC1" s="94"/>
      <c r="ABD1" s="94"/>
      <c r="ABE1" s="94"/>
      <c r="ABF1" s="94"/>
      <c r="ABG1" s="94"/>
      <c r="ABH1" s="94"/>
      <c r="ABI1" s="94"/>
      <c r="ABJ1" s="94"/>
      <c r="ABK1" s="94"/>
      <c r="ABL1" s="94"/>
      <c r="ABM1" s="94"/>
      <c r="ABN1" s="94"/>
      <c r="ABO1" s="94"/>
      <c r="ABP1" s="94"/>
      <c r="ABQ1" s="94"/>
      <c r="ABR1" s="94"/>
      <c r="ABS1" s="94"/>
      <c r="ABT1" s="94"/>
      <c r="ABU1" s="94"/>
      <c r="ABV1" s="94"/>
      <c r="ABW1" s="94"/>
      <c r="ABX1" s="94"/>
      <c r="ABY1" s="94"/>
      <c r="ABZ1" s="94"/>
      <c r="ACA1" s="94"/>
      <c r="ACB1" s="94"/>
      <c r="ACC1" s="94"/>
      <c r="ACD1" s="94"/>
      <c r="ACE1" s="94"/>
      <c r="ACF1" s="94"/>
      <c r="ACG1" s="94"/>
      <c r="ACH1" s="94"/>
      <c r="ACI1" s="94"/>
      <c r="ACJ1" s="94"/>
      <c r="ACK1" s="94"/>
      <c r="ACL1" s="94"/>
      <c r="ACM1" s="94"/>
      <c r="ACN1" s="94"/>
      <c r="ACO1" s="94"/>
      <c r="ACP1" s="94"/>
      <c r="ACQ1" s="94"/>
      <c r="ACR1" s="94"/>
      <c r="ACS1" s="94"/>
      <c r="ACT1" s="94"/>
      <c r="ACU1" s="94"/>
      <c r="ACV1" s="94"/>
      <c r="ACW1" s="94"/>
      <c r="ACX1" s="94"/>
      <c r="ACY1" s="94"/>
      <c r="ACZ1" s="94"/>
      <c r="ADA1" s="94"/>
      <c r="ADB1" s="94"/>
      <c r="ADC1" s="94"/>
      <c r="ADD1" s="94"/>
      <c r="ADE1" s="94"/>
      <c r="ADF1" s="94"/>
      <c r="ADG1" s="94"/>
      <c r="ADH1" s="94"/>
      <c r="ADI1" s="94"/>
      <c r="ADJ1" s="94"/>
      <c r="ADK1" s="94"/>
      <c r="ADL1" s="94"/>
      <c r="ADM1" s="94"/>
      <c r="ADN1" s="94"/>
      <c r="ADO1" s="94"/>
      <c r="ADP1" s="94"/>
      <c r="ADQ1" s="94"/>
      <c r="ADR1" s="94"/>
      <c r="ADS1" s="94"/>
      <c r="ADT1" s="94"/>
      <c r="ADU1" s="94"/>
      <c r="ADV1" s="94"/>
      <c r="ADW1" s="94"/>
      <c r="ADX1" s="94"/>
      <c r="ADY1" s="94"/>
      <c r="ADZ1" s="94"/>
      <c r="AEA1" s="94"/>
      <c r="AEB1" s="94"/>
      <c r="AEC1" s="94"/>
      <c r="AED1" s="94"/>
      <c r="AEE1" s="94"/>
      <c r="AEF1" s="94"/>
      <c r="AEG1" s="94"/>
      <c r="AEH1" s="94"/>
      <c r="AEI1" s="94"/>
      <c r="AEJ1" s="94"/>
      <c r="AEK1" s="94"/>
      <c r="AEL1" s="94"/>
      <c r="AEM1" s="94"/>
      <c r="AEN1" s="94"/>
      <c r="AEO1" s="94"/>
      <c r="AEP1" s="94"/>
      <c r="AEQ1" s="94"/>
      <c r="AER1" s="94"/>
      <c r="AES1" s="94"/>
      <c r="AET1" s="94"/>
      <c r="AEU1" s="94"/>
      <c r="AEV1" s="94"/>
      <c r="AEW1" s="94"/>
      <c r="AEX1" s="94"/>
      <c r="AEY1" s="94"/>
      <c r="AEZ1" s="94"/>
      <c r="AFA1" s="94"/>
      <c r="AFB1" s="94"/>
      <c r="AFC1" s="94"/>
      <c r="AFD1" s="94"/>
      <c r="AFE1" s="94"/>
      <c r="AFF1" s="94"/>
      <c r="AFG1" s="94"/>
      <c r="AFH1" s="94"/>
      <c r="AFI1" s="94"/>
      <c r="AFJ1" s="94"/>
      <c r="AFK1" s="94"/>
      <c r="AFL1" s="94"/>
      <c r="AFM1" s="94"/>
      <c r="AFN1" s="94"/>
      <c r="AFO1" s="94"/>
      <c r="AFP1" s="94"/>
      <c r="AFQ1" s="94"/>
      <c r="AFR1" s="94"/>
      <c r="AFS1" s="94"/>
      <c r="AFT1" s="94"/>
      <c r="AFU1" s="94"/>
      <c r="AFV1" s="94"/>
      <c r="AFW1" s="94"/>
      <c r="AFX1" s="94"/>
      <c r="AFY1" s="94"/>
      <c r="AFZ1" s="94"/>
      <c r="AGA1" s="94"/>
      <c r="AGB1" s="94"/>
      <c r="AGC1" s="94"/>
      <c r="AGD1" s="94"/>
      <c r="AGE1" s="94"/>
      <c r="AGF1" s="94"/>
      <c r="AGG1" s="94"/>
      <c r="AGH1" s="94"/>
      <c r="AGI1" s="94"/>
      <c r="AGJ1" s="94"/>
      <c r="AGK1" s="94"/>
      <c r="AGL1" s="94"/>
      <c r="AGM1" s="94"/>
      <c r="AGN1" s="94"/>
      <c r="AGO1" s="94"/>
      <c r="AGP1" s="94"/>
      <c r="AGQ1" s="94"/>
      <c r="AGR1" s="94"/>
      <c r="AGS1" s="94"/>
      <c r="AGT1" s="94"/>
      <c r="AGU1" s="94"/>
      <c r="AGV1" s="94"/>
      <c r="AGW1" s="94"/>
      <c r="AGX1" s="94"/>
      <c r="AGY1" s="94"/>
      <c r="AGZ1" s="94"/>
      <c r="AHA1" s="94"/>
      <c r="AHB1" s="94"/>
      <c r="AHC1" s="94"/>
      <c r="AHD1" s="94"/>
      <c r="AHE1" s="94"/>
      <c r="AHF1" s="94"/>
      <c r="AHG1" s="94"/>
      <c r="AHH1" s="94"/>
      <c r="AHI1" s="94"/>
      <c r="AHJ1" s="94"/>
      <c r="AHK1" s="94"/>
      <c r="AHL1" s="94"/>
      <c r="AHM1" s="94"/>
      <c r="AHN1" s="94"/>
      <c r="AHO1" s="94"/>
      <c r="AHP1" s="94"/>
      <c r="AHQ1" s="94"/>
      <c r="AHR1" s="94"/>
      <c r="AHS1" s="94"/>
      <c r="AHT1" s="94"/>
      <c r="AHU1" s="94"/>
      <c r="AHV1" s="94"/>
      <c r="AHW1" s="94"/>
      <c r="AHX1" s="94"/>
      <c r="AHY1" s="94"/>
      <c r="AHZ1" s="94"/>
      <c r="AIA1" s="94"/>
      <c r="AIB1" s="94"/>
      <c r="AIC1" s="94"/>
      <c r="AID1" s="94"/>
      <c r="AIE1" s="94"/>
      <c r="AIF1" s="94"/>
      <c r="AIG1" s="94"/>
      <c r="AIH1" s="94"/>
      <c r="AII1" s="94"/>
      <c r="AIJ1" s="94"/>
      <c r="AIK1" s="94"/>
      <c r="AIL1" s="94"/>
      <c r="AIM1" s="94"/>
      <c r="AIN1" s="94"/>
      <c r="AIO1" s="94"/>
      <c r="AIP1" s="94"/>
      <c r="AIQ1" s="94"/>
      <c r="AIR1" s="94"/>
      <c r="AIS1" s="94"/>
      <c r="AIT1" s="94"/>
      <c r="AIU1" s="94"/>
      <c r="AIV1" s="94"/>
      <c r="AIW1" s="94"/>
      <c r="AIX1" s="94"/>
      <c r="AIY1" s="94"/>
      <c r="AIZ1" s="94"/>
      <c r="AJA1" s="94"/>
      <c r="AJB1" s="94"/>
      <c r="AJC1" s="94"/>
      <c r="AJD1" s="94"/>
      <c r="AJE1" s="94"/>
      <c r="AJF1" s="94"/>
      <c r="AJG1" s="94"/>
      <c r="AJH1" s="94"/>
      <c r="AJI1" s="94"/>
      <c r="AJJ1" s="94"/>
      <c r="AJK1" s="94"/>
      <c r="AJL1" s="94"/>
      <c r="AJM1" s="94"/>
      <c r="AJN1" s="94"/>
      <c r="AJO1" s="94"/>
      <c r="AJP1" s="94"/>
      <c r="AJQ1" s="94"/>
      <c r="AJR1" s="94"/>
      <c r="AJS1" s="94"/>
      <c r="AJT1" s="94"/>
      <c r="AJU1" s="94"/>
      <c r="AJV1" s="94"/>
      <c r="AJW1" s="94"/>
      <c r="AJX1" s="94"/>
      <c r="AJY1" s="94"/>
      <c r="AJZ1" s="94"/>
      <c r="AKA1" s="94"/>
      <c r="AKB1" s="94"/>
      <c r="AKC1" s="94"/>
      <c r="AKD1" s="94"/>
      <c r="AKE1" s="94"/>
      <c r="AKF1" s="94"/>
      <c r="AKG1" s="94"/>
      <c r="AKH1" s="94"/>
      <c r="AKI1" s="94"/>
      <c r="AKJ1" s="94"/>
      <c r="AKK1" s="94"/>
      <c r="AKL1" s="94"/>
      <c r="AKM1" s="94"/>
      <c r="AKN1" s="94"/>
      <c r="AKO1" s="94"/>
      <c r="AKP1" s="94"/>
      <c r="AKQ1" s="94"/>
      <c r="AKR1" s="94"/>
      <c r="AKS1" s="94"/>
      <c r="AKT1" s="94"/>
      <c r="AKU1" s="94"/>
      <c r="AKV1" s="94"/>
      <c r="AKW1" s="94"/>
      <c r="AKX1" s="94"/>
      <c r="AKY1" s="94"/>
      <c r="AKZ1" s="94"/>
      <c r="ALA1" s="94"/>
      <c r="ALB1" s="94"/>
      <c r="ALC1" s="94"/>
      <c r="ALD1" s="94"/>
      <c r="ALE1" s="94"/>
      <c r="ALF1" s="94"/>
      <c r="ALG1" s="94"/>
      <c r="ALH1" s="94"/>
      <c r="ALI1" s="94"/>
      <c r="ALJ1" s="94"/>
      <c r="ALK1" s="94"/>
      <c r="ALL1" s="94"/>
      <c r="ALM1" s="94"/>
      <c r="ALN1" s="94"/>
      <c r="ALO1" s="94"/>
      <c r="ALP1" s="94"/>
      <c r="ALQ1" s="94"/>
      <c r="ALR1" s="94"/>
      <c r="ALS1" s="94"/>
      <c r="ALT1" s="94"/>
      <c r="ALU1" s="94"/>
      <c r="ALV1" s="94"/>
      <c r="ALW1" s="94"/>
      <c r="ALX1" s="94"/>
      <c r="ALY1" s="94"/>
      <c r="ALZ1" s="94"/>
      <c r="AMA1" s="94"/>
      <c r="AMB1" s="94"/>
      <c r="AMC1" s="94"/>
      <c r="AMD1" s="94"/>
      <c r="AME1" s="94"/>
      <c r="AMF1" s="94"/>
      <c r="AMG1" s="94"/>
      <c r="AMH1" s="94"/>
      <c r="AMI1" s="94"/>
      <c r="AMJ1" s="94"/>
    </row>
    <row r="2" spans="1:1024" ht="24.75" customHeight="1" x14ac:dyDescent="0.25">
      <c r="A2" s="124"/>
      <c r="B2" s="241" t="s">
        <v>0</v>
      </c>
      <c r="C2" s="242" t="s">
        <v>13</v>
      </c>
      <c r="D2" s="242"/>
      <c r="E2" s="242"/>
      <c r="F2" s="242"/>
      <c r="G2" s="242" t="s">
        <v>76</v>
      </c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94"/>
      <c r="AC2" s="94"/>
      <c r="AD2" s="94"/>
      <c r="AE2" s="94"/>
      <c r="AF2" s="94"/>
      <c r="AG2" s="94"/>
      <c r="AH2" s="94"/>
      <c r="AI2" s="94"/>
      <c r="AJ2" s="94"/>
      <c r="AK2" s="94"/>
      <c r="AL2" s="94"/>
      <c r="AM2" s="94"/>
      <c r="AN2" s="94"/>
      <c r="AO2" s="94"/>
      <c r="AP2" s="94"/>
      <c r="AQ2" s="94"/>
      <c r="AR2" s="94"/>
      <c r="AS2" s="94"/>
      <c r="AT2" s="94"/>
      <c r="AU2" s="94"/>
      <c r="AV2" s="94"/>
      <c r="AW2" s="94"/>
      <c r="AX2" s="94"/>
      <c r="AY2" s="94"/>
      <c r="AZ2" s="94"/>
      <c r="BA2" s="94"/>
      <c r="BB2" s="94"/>
      <c r="BC2" s="94"/>
      <c r="BD2" s="94"/>
      <c r="BE2" s="94"/>
      <c r="BF2" s="94"/>
      <c r="BG2" s="94"/>
      <c r="BH2" s="94"/>
      <c r="BI2" s="94"/>
      <c r="BJ2" s="94"/>
      <c r="BK2" s="94"/>
      <c r="BL2" s="94"/>
      <c r="BM2" s="94"/>
      <c r="BN2" s="94"/>
      <c r="BO2" s="94"/>
      <c r="BP2" s="94"/>
      <c r="BQ2" s="94"/>
      <c r="BR2" s="94"/>
      <c r="BS2" s="94"/>
      <c r="BT2" s="94"/>
      <c r="BU2" s="94"/>
      <c r="BV2" s="94"/>
      <c r="BW2" s="94"/>
      <c r="BX2" s="94"/>
      <c r="BY2" s="94"/>
      <c r="BZ2" s="94"/>
      <c r="CA2" s="94"/>
      <c r="CB2" s="94"/>
      <c r="CC2" s="94"/>
      <c r="CD2" s="94"/>
      <c r="CE2" s="94"/>
      <c r="CF2" s="94"/>
      <c r="CG2" s="94"/>
      <c r="CH2" s="94"/>
      <c r="CI2" s="94"/>
      <c r="CJ2" s="94"/>
      <c r="CK2" s="94"/>
      <c r="CL2" s="94"/>
      <c r="CM2" s="94"/>
      <c r="CN2" s="94"/>
      <c r="CO2" s="94"/>
      <c r="CP2" s="94"/>
      <c r="CQ2" s="94"/>
      <c r="CR2" s="94"/>
      <c r="CS2" s="94"/>
      <c r="CT2" s="94"/>
      <c r="CU2" s="94"/>
      <c r="CV2" s="94"/>
      <c r="CW2" s="94"/>
      <c r="CX2" s="94"/>
      <c r="CY2" s="94"/>
      <c r="CZ2" s="94"/>
      <c r="DA2" s="94"/>
      <c r="DB2" s="94"/>
      <c r="DC2" s="94"/>
      <c r="DD2" s="94"/>
      <c r="DE2" s="94"/>
      <c r="DF2" s="94"/>
      <c r="DG2" s="94"/>
      <c r="DH2" s="94"/>
      <c r="DI2" s="94"/>
      <c r="DJ2" s="94"/>
      <c r="DK2" s="94"/>
      <c r="DL2" s="94"/>
      <c r="DM2" s="94"/>
      <c r="DN2" s="94"/>
      <c r="DO2" s="94"/>
      <c r="DP2" s="94"/>
      <c r="DQ2" s="94"/>
      <c r="DR2" s="94"/>
      <c r="DS2" s="94"/>
      <c r="DT2" s="94"/>
      <c r="DU2" s="94"/>
      <c r="DV2" s="94"/>
      <c r="DW2" s="94"/>
      <c r="DX2" s="94"/>
      <c r="DY2" s="94"/>
      <c r="DZ2" s="94"/>
      <c r="EA2" s="94"/>
      <c r="EB2" s="94"/>
      <c r="EC2" s="94"/>
      <c r="ED2" s="94"/>
      <c r="EE2" s="94"/>
      <c r="EF2" s="94"/>
      <c r="EG2" s="94"/>
      <c r="EH2" s="94"/>
      <c r="EI2" s="94"/>
      <c r="EJ2" s="94"/>
      <c r="EK2" s="94"/>
      <c r="EL2" s="94"/>
      <c r="EM2" s="94"/>
      <c r="EN2" s="94"/>
      <c r="EO2" s="94"/>
      <c r="EP2" s="94"/>
      <c r="EQ2" s="94"/>
      <c r="ER2" s="94"/>
      <c r="ES2" s="94"/>
      <c r="ET2" s="94"/>
      <c r="EU2" s="94"/>
      <c r="EV2" s="94"/>
      <c r="EW2" s="94"/>
      <c r="EX2" s="94"/>
      <c r="EY2" s="94"/>
      <c r="EZ2" s="94"/>
      <c r="FA2" s="94"/>
      <c r="FB2" s="94"/>
      <c r="FC2" s="94"/>
      <c r="FD2" s="94"/>
      <c r="FE2" s="94"/>
      <c r="FF2" s="94"/>
      <c r="FG2" s="94"/>
      <c r="FH2" s="94"/>
      <c r="FI2" s="94"/>
      <c r="FJ2" s="94"/>
      <c r="FK2" s="94"/>
      <c r="FL2" s="94"/>
      <c r="FM2" s="94"/>
      <c r="FN2" s="94"/>
      <c r="FO2" s="94"/>
      <c r="FP2" s="94"/>
      <c r="FQ2" s="94"/>
      <c r="FR2" s="94"/>
      <c r="FS2" s="94"/>
      <c r="FT2" s="94"/>
      <c r="FU2" s="94"/>
      <c r="FV2" s="94"/>
      <c r="FW2" s="94"/>
      <c r="FX2" s="94"/>
      <c r="FY2" s="94"/>
      <c r="FZ2" s="94"/>
      <c r="GA2" s="94"/>
      <c r="GB2" s="94"/>
      <c r="GC2" s="94"/>
      <c r="GD2" s="94"/>
      <c r="GE2" s="94"/>
      <c r="GF2" s="94"/>
      <c r="GG2" s="94"/>
      <c r="GH2" s="94"/>
      <c r="GI2" s="94"/>
      <c r="GJ2" s="94"/>
      <c r="GK2" s="94"/>
      <c r="GL2" s="94"/>
      <c r="GM2" s="94"/>
      <c r="GN2" s="94"/>
      <c r="GO2" s="94"/>
      <c r="GP2" s="94"/>
      <c r="GQ2" s="94"/>
      <c r="GR2" s="94"/>
      <c r="GS2" s="94"/>
      <c r="GT2" s="94"/>
      <c r="GU2" s="94"/>
      <c r="GV2" s="94"/>
      <c r="GW2" s="94"/>
      <c r="GX2" s="94"/>
      <c r="GY2" s="94"/>
      <c r="GZ2" s="94"/>
      <c r="HA2" s="94"/>
      <c r="HB2" s="94"/>
      <c r="HC2" s="94"/>
      <c r="HD2" s="94"/>
      <c r="HE2" s="94"/>
      <c r="HF2" s="94"/>
      <c r="HG2" s="94"/>
      <c r="HH2" s="94"/>
      <c r="HI2" s="94"/>
      <c r="HJ2" s="94"/>
      <c r="HK2" s="94"/>
      <c r="HL2" s="94"/>
      <c r="HM2" s="94"/>
      <c r="HN2" s="94"/>
      <c r="HO2" s="94"/>
      <c r="HP2" s="94"/>
      <c r="HQ2" s="94"/>
      <c r="HR2" s="94"/>
      <c r="HS2" s="94"/>
      <c r="HT2" s="94"/>
      <c r="HU2" s="94"/>
      <c r="HV2" s="94"/>
      <c r="HW2" s="94"/>
      <c r="HX2" s="94"/>
      <c r="HY2" s="94"/>
      <c r="HZ2" s="94"/>
      <c r="IA2" s="94"/>
      <c r="IB2" s="94"/>
      <c r="IC2" s="94"/>
      <c r="ID2" s="94"/>
      <c r="IE2" s="94"/>
      <c r="IF2" s="94"/>
      <c r="IG2" s="94"/>
      <c r="IH2" s="94"/>
      <c r="II2" s="94"/>
      <c r="IJ2" s="94"/>
      <c r="IK2" s="94"/>
      <c r="IL2" s="94"/>
      <c r="IM2" s="94"/>
      <c r="IN2" s="94"/>
      <c r="IO2" s="94"/>
      <c r="IP2" s="94"/>
      <c r="IQ2" s="94"/>
      <c r="IR2" s="94"/>
      <c r="IS2" s="94"/>
      <c r="IT2" s="94"/>
      <c r="IU2" s="94"/>
      <c r="IV2" s="94"/>
      <c r="IW2" s="94"/>
      <c r="IX2" s="94"/>
      <c r="IY2" s="94"/>
      <c r="IZ2" s="94"/>
      <c r="JA2" s="94"/>
      <c r="JB2" s="94"/>
      <c r="JC2" s="94"/>
      <c r="JD2" s="94"/>
      <c r="JE2" s="94"/>
      <c r="JF2" s="94"/>
      <c r="JG2" s="94"/>
      <c r="JH2" s="94"/>
      <c r="JI2" s="94"/>
      <c r="JJ2" s="94"/>
      <c r="JK2" s="94"/>
      <c r="JL2" s="94"/>
      <c r="JM2" s="94"/>
      <c r="JN2" s="94"/>
      <c r="JO2" s="94"/>
      <c r="JP2" s="94"/>
      <c r="JQ2" s="94"/>
      <c r="JR2" s="94"/>
      <c r="JS2" s="94"/>
      <c r="JT2" s="94"/>
      <c r="JU2" s="94"/>
      <c r="JV2" s="94"/>
      <c r="JW2" s="94"/>
      <c r="JX2" s="94"/>
      <c r="JY2" s="94"/>
      <c r="JZ2" s="94"/>
      <c r="KA2" s="94"/>
      <c r="KB2" s="94"/>
      <c r="KC2" s="94"/>
      <c r="KD2" s="94"/>
      <c r="KE2" s="94"/>
      <c r="KF2" s="94"/>
      <c r="KG2" s="94"/>
      <c r="KH2" s="94"/>
      <c r="KI2" s="94"/>
      <c r="KJ2" s="94"/>
      <c r="KK2" s="94"/>
      <c r="KL2" s="94"/>
      <c r="KM2" s="94"/>
      <c r="KN2" s="94"/>
      <c r="KO2" s="94"/>
      <c r="KP2" s="94"/>
      <c r="KQ2" s="94"/>
      <c r="KR2" s="94"/>
      <c r="KS2" s="94"/>
      <c r="KT2" s="94"/>
      <c r="KU2" s="94"/>
      <c r="KV2" s="94"/>
      <c r="KW2" s="94"/>
      <c r="KX2" s="94"/>
      <c r="KY2" s="94"/>
      <c r="KZ2" s="94"/>
      <c r="LA2" s="94"/>
      <c r="LB2" s="94"/>
      <c r="LC2" s="94"/>
      <c r="LD2" s="94"/>
      <c r="LE2" s="94"/>
      <c r="LF2" s="94"/>
      <c r="LG2" s="94"/>
      <c r="LH2" s="94"/>
      <c r="LI2" s="94"/>
      <c r="LJ2" s="94"/>
      <c r="LK2" s="94"/>
      <c r="LL2" s="94"/>
      <c r="LM2" s="94"/>
      <c r="LN2" s="94"/>
      <c r="LO2" s="94"/>
      <c r="LP2" s="94"/>
      <c r="LQ2" s="94"/>
      <c r="LR2" s="94"/>
      <c r="LS2" s="94"/>
      <c r="LT2" s="94"/>
      <c r="LU2" s="94"/>
      <c r="LV2" s="94"/>
      <c r="LW2" s="94"/>
      <c r="LX2" s="94"/>
      <c r="LY2" s="94"/>
      <c r="LZ2" s="94"/>
      <c r="MA2" s="94"/>
      <c r="MB2" s="94"/>
      <c r="MC2" s="94"/>
      <c r="MD2" s="94"/>
      <c r="ME2" s="94"/>
      <c r="MF2" s="94"/>
      <c r="MG2" s="94"/>
      <c r="MH2" s="94"/>
      <c r="MI2" s="94"/>
      <c r="MJ2" s="94"/>
      <c r="MK2" s="94"/>
      <c r="ML2" s="94"/>
      <c r="MM2" s="94"/>
      <c r="MN2" s="94"/>
      <c r="MO2" s="94"/>
      <c r="MP2" s="94"/>
      <c r="MQ2" s="94"/>
      <c r="MR2" s="94"/>
      <c r="MS2" s="94"/>
      <c r="MT2" s="94"/>
      <c r="MU2" s="94"/>
      <c r="MV2" s="94"/>
      <c r="MW2" s="94"/>
      <c r="MX2" s="94"/>
      <c r="MY2" s="94"/>
      <c r="MZ2" s="94"/>
      <c r="NA2" s="94"/>
      <c r="NB2" s="94"/>
      <c r="NC2" s="94"/>
      <c r="ND2" s="94"/>
      <c r="NE2" s="94"/>
      <c r="NF2" s="94"/>
      <c r="NG2" s="94"/>
      <c r="NH2" s="94"/>
      <c r="NI2" s="94"/>
      <c r="NJ2" s="94"/>
      <c r="NK2" s="94"/>
      <c r="NL2" s="94"/>
      <c r="NM2" s="94"/>
      <c r="NN2" s="94"/>
      <c r="NO2" s="94"/>
      <c r="NP2" s="94"/>
      <c r="NQ2" s="94"/>
      <c r="NR2" s="94"/>
      <c r="NS2" s="94"/>
      <c r="NT2" s="94"/>
      <c r="NU2" s="94"/>
      <c r="NV2" s="94"/>
      <c r="NW2" s="94"/>
      <c r="NX2" s="94"/>
      <c r="NY2" s="94"/>
      <c r="NZ2" s="94"/>
      <c r="OA2" s="94"/>
      <c r="OB2" s="94"/>
      <c r="OC2" s="94"/>
      <c r="OD2" s="94"/>
      <c r="OE2" s="94"/>
      <c r="OF2" s="94"/>
      <c r="OG2" s="94"/>
      <c r="OH2" s="94"/>
      <c r="OI2" s="94"/>
      <c r="OJ2" s="94"/>
      <c r="OK2" s="94"/>
      <c r="OL2" s="94"/>
      <c r="OM2" s="94"/>
      <c r="ON2" s="94"/>
      <c r="OO2" s="94"/>
      <c r="OP2" s="94"/>
      <c r="OQ2" s="94"/>
      <c r="OR2" s="94"/>
      <c r="OS2" s="94"/>
      <c r="OT2" s="94"/>
      <c r="OU2" s="94"/>
      <c r="OV2" s="94"/>
      <c r="OW2" s="94"/>
      <c r="OX2" s="94"/>
      <c r="OY2" s="94"/>
      <c r="OZ2" s="94"/>
      <c r="PA2" s="94"/>
      <c r="PB2" s="94"/>
      <c r="PC2" s="94"/>
      <c r="PD2" s="94"/>
      <c r="PE2" s="94"/>
      <c r="PF2" s="94"/>
      <c r="PG2" s="94"/>
      <c r="PH2" s="94"/>
      <c r="PI2" s="94"/>
      <c r="PJ2" s="94"/>
      <c r="PK2" s="94"/>
      <c r="PL2" s="94"/>
      <c r="PM2" s="94"/>
      <c r="PN2" s="94"/>
      <c r="PO2" s="94"/>
      <c r="PP2" s="94"/>
      <c r="PQ2" s="94"/>
      <c r="PR2" s="94"/>
      <c r="PS2" s="94"/>
      <c r="PT2" s="94"/>
      <c r="PU2" s="94"/>
      <c r="PV2" s="94"/>
      <c r="PW2" s="94"/>
      <c r="PX2" s="94"/>
      <c r="PY2" s="94"/>
      <c r="PZ2" s="94"/>
      <c r="QA2" s="94"/>
      <c r="QB2" s="94"/>
      <c r="QC2" s="94"/>
      <c r="QD2" s="94"/>
      <c r="QE2" s="94"/>
      <c r="QF2" s="94"/>
      <c r="QG2" s="94"/>
      <c r="QH2" s="94"/>
      <c r="QI2" s="94"/>
      <c r="QJ2" s="94"/>
      <c r="QK2" s="94"/>
      <c r="QL2" s="94"/>
      <c r="QM2" s="94"/>
      <c r="QN2" s="94"/>
      <c r="QO2" s="94"/>
      <c r="QP2" s="94"/>
      <c r="QQ2" s="94"/>
      <c r="QR2" s="94"/>
      <c r="QS2" s="94"/>
      <c r="QT2" s="94"/>
      <c r="QU2" s="94"/>
      <c r="QV2" s="94"/>
      <c r="QW2" s="94"/>
      <c r="QX2" s="94"/>
      <c r="QY2" s="94"/>
      <c r="QZ2" s="94"/>
      <c r="RA2" s="94"/>
      <c r="RB2" s="94"/>
      <c r="RC2" s="94"/>
      <c r="RD2" s="94"/>
      <c r="RE2" s="94"/>
      <c r="RF2" s="94"/>
      <c r="RG2" s="94"/>
      <c r="RH2" s="94"/>
      <c r="RI2" s="94"/>
      <c r="RJ2" s="94"/>
      <c r="RK2" s="94"/>
      <c r="RL2" s="94"/>
      <c r="RM2" s="94"/>
      <c r="RN2" s="94"/>
      <c r="RO2" s="94"/>
      <c r="RP2" s="94"/>
      <c r="RQ2" s="94"/>
      <c r="RR2" s="94"/>
      <c r="RS2" s="94"/>
      <c r="RT2" s="94"/>
      <c r="RU2" s="94"/>
      <c r="RV2" s="94"/>
      <c r="RW2" s="94"/>
      <c r="RX2" s="94"/>
      <c r="RY2" s="94"/>
      <c r="RZ2" s="94"/>
      <c r="SA2" s="94"/>
      <c r="SB2" s="94"/>
      <c r="SC2" s="94"/>
      <c r="SD2" s="94"/>
      <c r="SE2" s="94"/>
      <c r="SF2" s="94"/>
      <c r="SG2" s="94"/>
      <c r="SH2" s="94"/>
      <c r="SI2" s="94"/>
      <c r="SJ2" s="94"/>
      <c r="SK2" s="94"/>
      <c r="SL2" s="94"/>
      <c r="SM2" s="94"/>
      <c r="SN2" s="94"/>
      <c r="SO2" s="94"/>
      <c r="SP2" s="94"/>
      <c r="SQ2" s="94"/>
      <c r="SR2" s="94"/>
      <c r="SS2" s="94"/>
      <c r="ST2" s="94"/>
      <c r="SU2" s="94"/>
      <c r="SV2" s="94"/>
      <c r="SW2" s="94"/>
      <c r="SX2" s="94"/>
      <c r="SY2" s="94"/>
      <c r="SZ2" s="94"/>
      <c r="TA2" s="94"/>
      <c r="TB2" s="94"/>
      <c r="TC2" s="94"/>
      <c r="TD2" s="94"/>
      <c r="TE2" s="94"/>
      <c r="TF2" s="94"/>
      <c r="TG2" s="94"/>
      <c r="TH2" s="94"/>
      <c r="TI2" s="94"/>
      <c r="TJ2" s="94"/>
      <c r="TK2" s="94"/>
      <c r="TL2" s="94"/>
      <c r="TM2" s="94"/>
      <c r="TN2" s="94"/>
      <c r="TO2" s="94"/>
      <c r="TP2" s="94"/>
      <c r="TQ2" s="94"/>
      <c r="TR2" s="94"/>
      <c r="TS2" s="94"/>
      <c r="TT2" s="94"/>
      <c r="TU2" s="94"/>
      <c r="TV2" s="94"/>
      <c r="TW2" s="94"/>
      <c r="TX2" s="94"/>
      <c r="TY2" s="94"/>
      <c r="TZ2" s="94"/>
      <c r="UA2" s="94"/>
      <c r="UB2" s="94"/>
      <c r="UC2" s="94"/>
      <c r="UD2" s="94"/>
      <c r="UE2" s="94"/>
      <c r="UF2" s="94"/>
      <c r="UG2" s="94"/>
      <c r="UH2" s="94"/>
      <c r="UI2" s="94"/>
      <c r="UJ2" s="94"/>
      <c r="UK2" s="94"/>
      <c r="UL2" s="94"/>
      <c r="UM2" s="94"/>
      <c r="UN2" s="94"/>
      <c r="UO2" s="94"/>
      <c r="UP2" s="94"/>
      <c r="UQ2" s="94"/>
      <c r="UR2" s="94"/>
      <c r="US2" s="94"/>
      <c r="UT2" s="94"/>
      <c r="UU2" s="94"/>
      <c r="UV2" s="94"/>
      <c r="UW2" s="94"/>
      <c r="UX2" s="94"/>
      <c r="UY2" s="94"/>
      <c r="UZ2" s="94"/>
      <c r="VA2" s="94"/>
      <c r="VB2" s="94"/>
      <c r="VC2" s="94"/>
      <c r="VD2" s="94"/>
      <c r="VE2" s="94"/>
      <c r="VF2" s="94"/>
      <c r="VG2" s="94"/>
      <c r="VH2" s="94"/>
      <c r="VI2" s="94"/>
      <c r="VJ2" s="94"/>
      <c r="VK2" s="94"/>
      <c r="VL2" s="94"/>
      <c r="VM2" s="94"/>
      <c r="VN2" s="94"/>
      <c r="VO2" s="94"/>
      <c r="VP2" s="94"/>
      <c r="VQ2" s="94"/>
      <c r="VR2" s="94"/>
      <c r="VS2" s="94"/>
      <c r="VT2" s="94"/>
      <c r="VU2" s="94"/>
      <c r="VV2" s="94"/>
      <c r="VW2" s="94"/>
      <c r="VX2" s="94"/>
      <c r="VY2" s="94"/>
      <c r="VZ2" s="94"/>
      <c r="WA2" s="94"/>
      <c r="WB2" s="94"/>
      <c r="WC2" s="94"/>
      <c r="WD2" s="94"/>
      <c r="WE2" s="94"/>
      <c r="WF2" s="94"/>
      <c r="WG2" s="94"/>
      <c r="WH2" s="94"/>
      <c r="WI2" s="94"/>
      <c r="WJ2" s="94"/>
      <c r="WK2" s="94"/>
      <c r="WL2" s="94"/>
      <c r="WM2" s="94"/>
      <c r="WN2" s="94"/>
      <c r="WO2" s="94"/>
      <c r="WP2" s="94"/>
      <c r="WQ2" s="94"/>
      <c r="WR2" s="94"/>
      <c r="WS2" s="94"/>
      <c r="WT2" s="94"/>
      <c r="WU2" s="94"/>
      <c r="WV2" s="94"/>
      <c r="WW2" s="94"/>
      <c r="WX2" s="94"/>
      <c r="WY2" s="94"/>
      <c r="WZ2" s="94"/>
      <c r="XA2" s="94"/>
      <c r="XB2" s="94"/>
      <c r="XC2" s="94"/>
      <c r="XD2" s="94"/>
      <c r="XE2" s="94"/>
      <c r="XF2" s="94"/>
      <c r="XG2" s="94"/>
      <c r="XH2" s="94"/>
      <c r="XI2" s="94"/>
      <c r="XJ2" s="94"/>
      <c r="XK2" s="94"/>
      <c r="XL2" s="94"/>
      <c r="XM2" s="94"/>
      <c r="XN2" s="94"/>
      <c r="XO2" s="94"/>
      <c r="XP2" s="94"/>
      <c r="XQ2" s="94"/>
      <c r="XR2" s="94"/>
      <c r="XS2" s="94"/>
      <c r="XT2" s="94"/>
      <c r="XU2" s="94"/>
      <c r="XV2" s="94"/>
      <c r="XW2" s="94"/>
      <c r="XX2" s="94"/>
      <c r="XY2" s="94"/>
      <c r="XZ2" s="94"/>
      <c r="YA2" s="94"/>
      <c r="YB2" s="94"/>
      <c r="YC2" s="94"/>
      <c r="YD2" s="94"/>
      <c r="YE2" s="94"/>
      <c r="YF2" s="94"/>
      <c r="YG2" s="94"/>
      <c r="YH2" s="94"/>
      <c r="YI2" s="94"/>
      <c r="YJ2" s="94"/>
      <c r="YK2" s="94"/>
      <c r="YL2" s="94"/>
      <c r="YM2" s="94"/>
      <c r="YN2" s="94"/>
      <c r="YO2" s="94"/>
      <c r="YP2" s="94"/>
      <c r="YQ2" s="94"/>
      <c r="YR2" s="94"/>
      <c r="YS2" s="94"/>
      <c r="YT2" s="94"/>
      <c r="YU2" s="94"/>
      <c r="YV2" s="94"/>
      <c r="YW2" s="94"/>
      <c r="YX2" s="94"/>
      <c r="YY2" s="94"/>
      <c r="YZ2" s="94"/>
      <c r="ZA2" s="94"/>
      <c r="ZB2" s="94"/>
      <c r="ZC2" s="94"/>
      <c r="ZD2" s="94"/>
      <c r="ZE2" s="94"/>
      <c r="ZF2" s="94"/>
      <c r="ZG2" s="94"/>
      <c r="ZH2" s="94"/>
      <c r="ZI2" s="94"/>
      <c r="ZJ2" s="94"/>
      <c r="ZK2" s="94"/>
      <c r="ZL2" s="94"/>
      <c r="ZM2" s="94"/>
      <c r="ZN2" s="94"/>
      <c r="ZO2" s="94"/>
      <c r="ZP2" s="94"/>
      <c r="ZQ2" s="94"/>
      <c r="ZR2" s="94"/>
      <c r="ZS2" s="94"/>
      <c r="ZT2" s="94"/>
      <c r="ZU2" s="94"/>
      <c r="ZV2" s="94"/>
      <c r="ZW2" s="94"/>
      <c r="ZX2" s="94"/>
      <c r="ZY2" s="94"/>
      <c r="ZZ2" s="94"/>
      <c r="AAA2" s="94"/>
      <c r="AAB2" s="94"/>
      <c r="AAC2" s="94"/>
      <c r="AAD2" s="94"/>
      <c r="AAE2" s="94"/>
      <c r="AAF2" s="94"/>
      <c r="AAG2" s="94"/>
      <c r="AAH2" s="94"/>
      <c r="AAI2" s="94"/>
      <c r="AAJ2" s="94"/>
      <c r="AAK2" s="94"/>
      <c r="AAL2" s="94"/>
      <c r="AAM2" s="94"/>
      <c r="AAN2" s="94"/>
      <c r="AAO2" s="94"/>
      <c r="AAP2" s="94"/>
      <c r="AAQ2" s="94"/>
      <c r="AAR2" s="94"/>
      <c r="AAS2" s="94"/>
      <c r="AAT2" s="94"/>
      <c r="AAU2" s="94"/>
      <c r="AAV2" s="94"/>
      <c r="AAW2" s="94"/>
      <c r="AAX2" s="94"/>
      <c r="AAY2" s="94"/>
      <c r="AAZ2" s="94"/>
      <c r="ABA2" s="94"/>
      <c r="ABB2" s="94"/>
      <c r="ABC2" s="94"/>
      <c r="ABD2" s="94"/>
      <c r="ABE2" s="94"/>
      <c r="ABF2" s="94"/>
      <c r="ABG2" s="94"/>
      <c r="ABH2" s="94"/>
      <c r="ABI2" s="94"/>
      <c r="ABJ2" s="94"/>
      <c r="ABK2" s="94"/>
      <c r="ABL2" s="94"/>
      <c r="ABM2" s="94"/>
      <c r="ABN2" s="94"/>
      <c r="ABO2" s="94"/>
      <c r="ABP2" s="94"/>
      <c r="ABQ2" s="94"/>
      <c r="ABR2" s="94"/>
      <c r="ABS2" s="94"/>
      <c r="ABT2" s="94"/>
      <c r="ABU2" s="94"/>
      <c r="ABV2" s="94"/>
      <c r="ABW2" s="94"/>
      <c r="ABX2" s="94"/>
      <c r="ABY2" s="94"/>
      <c r="ABZ2" s="94"/>
      <c r="ACA2" s="94"/>
      <c r="ACB2" s="94"/>
      <c r="ACC2" s="94"/>
      <c r="ACD2" s="94"/>
      <c r="ACE2" s="94"/>
      <c r="ACF2" s="94"/>
      <c r="ACG2" s="94"/>
      <c r="ACH2" s="94"/>
      <c r="ACI2" s="94"/>
      <c r="ACJ2" s="94"/>
      <c r="ACK2" s="94"/>
      <c r="ACL2" s="94"/>
      <c r="ACM2" s="94"/>
      <c r="ACN2" s="94"/>
      <c r="ACO2" s="94"/>
      <c r="ACP2" s="94"/>
      <c r="ACQ2" s="94"/>
      <c r="ACR2" s="94"/>
      <c r="ACS2" s="94"/>
      <c r="ACT2" s="94"/>
      <c r="ACU2" s="94"/>
      <c r="ACV2" s="94"/>
      <c r="ACW2" s="94"/>
      <c r="ACX2" s="94"/>
      <c r="ACY2" s="94"/>
      <c r="ACZ2" s="94"/>
      <c r="ADA2" s="94"/>
      <c r="ADB2" s="94"/>
      <c r="ADC2" s="94"/>
      <c r="ADD2" s="94"/>
      <c r="ADE2" s="94"/>
      <c r="ADF2" s="94"/>
      <c r="ADG2" s="94"/>
      <c r="ADH2" s="94"/>
      <c r="ADI2" s="94"/>
      <c r="ADJ2" s="94"/>
      <c r="ADK2" s="94"/>
      <c r="ADL2" s="94"/>
      <c r="ADM2" s="94"/>
      <c r="ADN2" s="94"/>
      <c r="ADO2" s="94"/>
      <c r="ADP2" s="94"/>
      <c r="ADQ2" s="94"/>
      <c r="ADR2" s="94"/>
      <c r="ADS2" s="94"/>
      <c r="ADT2" s="94"/>
      <c r="ADU2" s="94"/>
      <c r="ADV2" s="94"/>
      <c r="ADW2" s="94"/>
      <c r="ADX2" s="94"/>
      <c r="ADY2" s="94"/>
      <c r="ADZ2" s="94"/>
      <c r="AEA2" s="94"/>
      <c r="AEB2" s="94"/>
      <c r="AEC2" s="94"/>
      <c r="AED2" s="94"/>
      <c r="AEE2" s="94"/>
      <c r="AEF2" s="94"/>
      <c r="AEG2" s="94"/>
      <c r="AEH2" s="94"/>
      <c r="AEI2" s="94"/>
      <c r="AEJ2" s="94"/>
      <c r="AEK2" s="94"/>
      <c r="AEL2" s="94"/>
      <c r="AEM2" s="94"/>
      <c r="AEN2" s="94"/>
      <c r="AEO2" s="94"/>
      <c r="AEP2" s="94"/>
      <c r="AEQ2" s="94"/>
      <c r="AER2" s="94"/>
      <c r="AES2" s="94"/>
      <c r="AET2" s="94"/>
      <c r="AEU2" s="94"/>
      <c r="AEV2" s="94"/>
      <c r="AEW2" s="94"/>
      <c r="AEX2" s="94"/>
      <c r="AEY2" s="94"/>
      <c r="AEZ2" s="94"/>
      <c r="AFA2" s="94"/>
      <c r="AFB2" s="94"/>
      <c r="AFC2" s="94"/>
      <c r="AFD2" s="94"/>
      <c r="AFE2" s="94"/>
      <c r="AFF2" s="94"/>
      <c r="AFG2" s="94"/>
      <c r="AFH2" s="94"/>
      <c r="AFI2" s="94"/>
      <c r="AFJ2" s="94"/>
      <c r="AFK2" s="94"/>
      <c r="AFL2" s="94"/>
      <c r="AFM2" s="94"/>
      <c r="AFN2" s="94"/>
      <c r="AFO2" s="94"/>
      <c r="AFP2" s="94"/>
      <c r="AFQ2" s="94"/>
      <c r="AFR2" s="94"/>
      <c r="AFS2" s="94"/>
      <c r="AFT2" s="94"/>
      <c r="AFU2" s="94"/>
      <c r="AFV2" s="94"/>
      <c r="AFW2" s="94"/>
      <c r="AFX2" s="94"/>
      <c r="AFY2" s="94"/>
      <c r="AFZ2" s="94"/>
      <c r="AGA2" s="94"/>
      <c r="AGB2" s="94"/>
      <c r="AGC2" s="94"/>
      <c r="AGD2" s="94"/>
      <c r="AGE2" s="94"/>
      <c r="AGF2" s="94"/>
      <c r="AGG2" s="94"/>
      <c r="AGH2" s="94"/>
      <c r="AGI2" s="94"/>
      <c r="AGJ2" s="94"/>
      <c r="AGK2" s="94"/>
      <c r="AGL2" s="94"/>
      <c r="AGM2" s="94"/>
      <c r="AGN2" s="94"/>
      <c r="AGO2" s="94"/>
      <c r="AGP2" s="94"/>
      <c r="AGQ2" s="94"/>
      <c r="AGR2" s="94"/>
      <c r="AGS2" s="94"/>
      <c r="AGT2" s="94"/>
      <c r="AGU2" s="94"/>
      <c r="AGV2" s="94"/>
      <c r="AGW2" s="94"/>
      <c r="AGX2" s="94"/>
      <c r="AGY2" s="94"/>
      <c r="AGZ2" s="94"/>
      <c r="AHA2" s="94"/>
      <c r="AHB2" s="94"/>
      <c r="AHC2" s="94"/>
      <c r="AHD2" s="94"/>
      <c r="AHE2" s="94"/>
      <c r="AHF2" s="94"/>
      <c r="AHG2" s="94"/>
      <c r="AHH2" s="94"/>
      <c r="AHI2" s="94"/>
      <c r="AHJ2" s="94"/>
      <c r="AHK2" s="94"/>
      <c r="AHL2" s="94"/>
      <c r="AHM2" s="94"/>
      <c r="AHN2" s="94"/>
      <c r="AHO2" s="94"/>
      <c r="AHP2" s="94"/>
      <c r="AHQ2" s="94"/>
      <c r="AHR2" s="94"/>
      <c r="AHS2" s="94"/>
      <c r="AHT2" s="94"/>
      <c r="AHU2" s="94"/>
      <c r="AHV2" s="94"/>
      <c r="AHW2" s="94"/>
      <c r="AHX2" s="94"/>
      <c r="AHY2" s="94"/>
      <c r="AHZ2" s="94"/>
      <c r="AIA2" s="94"/>
      <c r="AIB2" s="94"/>
      <c r="AIC2" s="94"/>
      <c r="AID2" s="94"/>
      <c r="AIE2" s="94"/>
      <c r="AIF2" s="94"/>
      <c r="AIG2" s="94"/>
      <c r="AIH2" s="94"/>
      <c r="AII2" s="94"/>
      <c r="AIJ2" s="94"/>
      <c r="AIK2" s="94"/>
      <c r="AIL2" s="94"/>
      <c r="AIM2" s="94"/>
      <c r="AIN2" s="94"/>
      <c r="AIO2" s="94"/>
      <c r="AIP2" s="94"/>
      <c r="AIQ2" s="94"/>
      <c r="AIR2" s="94"/>
      <c r="AIS2" s="94"/>
      <c r="AIT2" s="94"/>
      <c r="AIU2" s="94"/>
      <c r="AIV2" s="94"/>
      <c r="AIW2" s="94"/>
      <c r="AIX2" s="94"/>
      <c r="AIY2" s="94"/>
      <c r="AIZ2" s="94"/>
      <c r="AJA2" s="94"/>
      <c r="AJB2" s="94"/>
      <c r="AJC2" s="94"/>
      <c r="AJD2" s="94"/>
      <c r="AJE2" s="94"/>
      <c r="AJF2" s="94"/>
      <c r="AJG2" s="94"/>
      <c r="AJH2" s="94"/>
      <c r="AJI2" s="94"/>
      <c r="AJJ2" s="94"/>
      <c r="AJK2" s="94"/>
      <c r="AJL2" s="94"/>
      <c r="AJM2" s="94"/>
      <c r="AJN2" s="94"/>
      <c r="AJO2" s="94"/>
      <c r="AJP2" s="94"/>
      <c r="AJQ2" s="94"/>
      <c r="AJR2" s="94"/>
      <c r="AJS2" s="94"/>
      <c r="AJT2" s="94"/>
      <c r="AJU2" s="94"/>
      <c r="AJV2" s="94"/>
      <c r="AJW2" s="94"/>
      <c r="AJX2" s="94"/>
      <c r="AJY2" s="94"/>
      <c r="AJZ2" s="94"/>
      <c r="AKA2" s="94"/>
      <c r="AKB2" s="94"/>
      <c r="AKC2" s="94"/>
      <c r="AKD2" s="94"/>
      <c r="AKE2" s="94"/>
      <c r="AKF2" s="94"/>
      <c r="AKG2" s="94"/>
      <c r="AKH2" s="94"/>
      <c r="AKI2" s="94"/>
      <c r="AKJ2" s="94"/>
      <c r="AKK2" s="94"/>
      <c r="AKL2" s="94"/>
      <c r="AKM2" s="94"/>
      <c r="AKN2" s="94"/>
      <c r="AKO2" s="94"/>
      <c r="AKP2" s="94"/>
      <c r="AKQ2" s="94"/>
      <c r="AKR2" s="94"/>
      <c r="AKS2" s="94"/>
      <c r="AKT2" s="94"/>
      <c r="AKU2" s="94"/>
      <c r="AKV2" s="94"/>
      <c r="AKW2" s="94"/>
      <c r="AKX2" s="94"/>
      <c r="AKY2" s="94"/>
      <c r="AKZ2" s="94"/>
      <c r="ALA2" s="94"/>
      <c r="ALB2" s="94"/>
      <c r="ALC2" s="94"/>
      <c r="ALD2" s="94"/>
      <c r="ALE2" s="94"/>
      <c r="ALF2" s="94"/>
      <c r="ALG2" s="94"/>
      <c r="ALH2" s="94"/>
      <c r="ALI2" s="94"/>
      <c r="ALJ2" s="94"/>
      <c r="ALK2" s="94"/>
      <c r="ALL2" s="94"/>
      <c r="ALM2" s="94"/>
      <c r="ALN2" s="94"/>
      <c r="ALO2" s="94"/>
      <c r="ALP2" s="94"/>
      <c r="ALQ2" s="94"/>
      <c r="ALR2" s="94"/>
      <c r="ALS2" s="94"/>
      <c r="ALT2" s="94"/>
      <c r="ALU2" s="94"/>
      <c r="ALV2" s="94"/>
      <c r="ALW2" s="94"/>
      <c r="ALX2" s="94"/>
      <c r="ALY2" s="94"/>
      <c r="ALZ2" s="94"/>
      <c r="AMA2" s="94"/>
      <c r="AMB2" s="94"/>
      <c r="AMC2" s="94"/>
      <c r="AMD2" s="94"/>
      <c r="AME2" s="94"/>
      <c r="AMF2" s="94"/>
      <c r="AMG2" s="94"/>
      <c r="AMH2" s="94"/>
      <c r="AMI2" s="94"/>
      <c r="AMJ2" s="94"/>
    </row>
    <row r="3" spans="1:1024" ht="24.75" customHeight="1" x14ac:dyDescent="0.25">
      <c r="A3" s="123"/>
      <c r="B3" s="241"/>
      <c r="C3" s="243" t="s">
        <v>12</v>
      </c>
      <c r="D3" s="242" t="s">
        <v>14</v>
      </c>
      <c r="E3" s="242"/>
      <c r="F3" s="242"/>
      <c r="G3" s="242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  <c r="GW3" s="94"/>
      <c r="GX3" s="94"/>
      <c r="GY3" s="94"/>
      <c r="GZ3" s="94"/>
      <c r="HA3" s="94"/>
      <c r="HB3" s="94"/>
      <c r="HC3" s="94"/>
      <c r="HD3" s="94"/>
      <c r="HE3" s="94"/>
      <c r="HF3" s="94"/>
      <c r="HG3" s="94"/>
      <c r="HH3" s="94"/>
      <c r="HI3" s="94"/>
      <c r="HJ3" s="94"/>
      <c r="HK3" s="94"/>
      <c r="HL3" s="94"/>
      <c r="HM3" s="94"/>
      <c r="HN3" s="94"/>
      <c r="HO3" s="94"/>
      <c r="HP3" s="94"/>
      <c r="HQ3" s="94"/>
      <c r="HR3" s="94"/>
      <c r="HS3" s="94"/>
      <c r="HT3" s="94"/>
      <c r="HU3" s="94"/>
      <c r="HV3" s="94"/>
      <c r="HW3" s="94"/>
      <c r="HX3" s="94"/>
      <c r="HY3" s="94"/>
      <c r="HZ3" s="94"/>
      <c r="IA3" s="94"/>
      <c r="IB3" s="94"/>
      <c r="IC3" s="94"/>
      <c r="ID3" s="94"/>
      <c r="IE3" s="94"/>
      <c r="IF3" s="94"/>
      <c r="IG3" s="94"/>
      <c r="IH3" s="94"/>
      <c r="II3" s="94"/>
      <c r="IJ3" s="94"/>
      <c r="IK3" s="94"/>
      <c r="IL3" s="94"/>
      <c r="IM3" s="94"/>
      <c r="IN3" s="94"/>
      <c r="IO3" s="94"/>
      <c r="IP3" s="94"/>
      <c r="IQ3" s="94"/>
      <c r="IR3" s="94"/>
      <c r="IS3" s="94"/>
      <c r="IT3" s="94"/>
      <c r="IU3" s="94"/>
      <c r="IV3" s="94"/>
      <c r="IW3" s="94"/>
      <c r="IX3" s="94"/>
      <c r="IY3" s="94"/>
      <c r="IZ3" s="94"/>
      <c r="JA3" s="94"/>
      <c r="JB3" s="94"/>
      <c r="JC3" s="94"/>
      <c r="JD3" s="94"/>
      <c r="JE3" s="94"/>
      <c r="JF3" s="94"/>
      <c r="JG3" s="94"/>
      <c r="JH3" s="94"/>
      <c r="JI3" s="94"/>
      <c r="JJ3" s="94"/>
      <c r="JK3" s="94"/>
      <c r="JL3" s="94"/>
      <c r="JM3" s="94"/>
      <c r="JN3" s="94"/>
      <c r="JO3" s="94"/>
      <c r="JP3" s="94"/>
      <c r="JQ3" s="94"/>
      <c r="JR3" s="94"/>
      <c r="JS3" s="94"/>
      <c r="JT3" s="94"/>
      <c r="JU3" s="94"/>
      <c r="JV3" s="94"/>
      <c r="JW3" s="94"/>
      <c r="JX3" s="94"/>
      <c r="JY3" s="94"/>
      <c r="JZ3" s="94"/>
      <c r="KA3" s="94"/>
      <c r="KB3" s="94"/>
      <c r="KC3" s="94"/>
      <c r="KD3" s="94"/>
      <c r="KE3" s="94"/>
      <c r="KF3" s="94"/>
      <c r="KG3" s="94"/>
      <c r="KH3" s="94"/>
      <c r="KI3" s="94"/>
      <c r="KJ3" s="94"/>
      <c r="KK3" s="94"/>
      <c r="KL3" s="94"/>
      <c r="KM3" s="94"/>
      <c r="KN3" s="94"/>
      <c r="KO3" s="94"/>
      <c r="KP3" s="94"/>
      <c r="KQ3" s="94"/>
      <c r="KR3" s="94"/>
      <c r="KS3" s="94"/>
      <c r="KT3" s="94"/>
      <c r="KU3" s="94"/>
      <c r="KV3" s="94"/>
      <c r="KW3" s="94"/>
      <c r="KX3" s="94"/>
      <c r="KY3" s="94"/>
      <c r="KZ3" s="94"/>
      <c r="LA3" s="94"/>
      <c r="LB3" s="94"/>
      <c r="LC3" s="94"/>
      <c r="LD3" s="94"/>
      <c r="LE3" s="94"/>
      <c r="LF3" s="94"/>
      <c r="LG3" s="94"/>
      <c r="LH3" s="94"/>
      <c r="LI3" s="94"/>
      <c r="LJ3" s="94"/>
      <c r="LK3" s="94"/>
      <c r="LL3" s="94"/>
      <c r="LM3" s="94"/>
      <c r="LN3" s="94"/>
      <c r="LO3" s="94"/>
      <c r="LP3" s="94"/>
      <c r="LQ3" s="94"/>
      <c r="LR3" s="94"/>
      <c r="LS3" s="94"/>
      <c r="LT3" s="94"/>
      <c r="LU3" s="94"/>
      <c r="LV3" s="94"/>
      <c r="LW3" s="94"/>
      <c r="LX3" s="94"/>
      <c r="LY3" s="94"/>
      <c r="LZ3" s="94"/>
      <c r="MA3" s="94"/>
      <c r="MB3" s="94"/>
      <c r="MC3" s="94"/>
      <c r="MD3" s="94"/>
      <c r="ME3" s="94"/>
      <c r="MF3" s="94"/>
      <c r="MG3" s="94"/>
      <c r="MH3" s="94"/>
      <c r="MI3" s="94"/>
      <c r="MJ3" s="94"/>
      <c r="MK3" s="94"/>
      <c r="ML3" s="94"/>
      <c r="MM3" s="94"/>
      <c r="MN3" s="94"/>
      <c r="MO3" s="94"/>
      <c r="MP3" s="94"/>
      <c r="MQ3" s="94"/>
      <c r="MR3" s="94"/>
      <c r="MS3" s="94"/>
      <c r="MT3" s="94"/>
      <c r="MU3" s="94"/>
      <c r="MV3" s="94"/>
      <c r="MW3" s="94"/>
      <c r="MX3" s="94"/>
      <c r="MY3" s="94"/>
      <c r="MZ3" s="94"/>
      <c r="NA3" s="94"/>
      <c r="NB3" s="94"/>
      <c r="NC3" s="94"/>
      <c r="ND3" s="94"/>
      <c r="NE3" s="94"/>
      <c r="NF3" s="94"/>
      <c r="NG3" s="94"/>
      <c r="NH3" s="94"/>
      <c r="NI3" s="94"/>
      <c r="NJ3" s="94"/>
      <c r="NK3" s="94"/>
      <c r="NL3" s="94"/>
      <c r="NM3" s="94"/>
      <c r="NN3" s="94"/>
      <c r="NO3" s="94"/>
      <c r="NP3" s="94"/>
      <c r="NQ3" s="94"/>
      <c r="NR3" s="94"/>
      <c r="NS3" s="94"/>
      <c r="NT3" s="94"/>
      <c r="NU3" s="94"/>
      <c r="NV3" s="94"/>
      <c r="NW3" s="94"/>
      <c r="NX3" s="94"/>
      <c r="NY3" s="94"/>
      <c r="NZ3" s="94"/>
      <c r="OA3" s="94"/>
      <c r="OB3" s="94"/>
      <c r="OC3" s="94"/>
      <c r="OD3" s="94"/>
      <c r="OE3" s="94"/>
      <c r="OF3" s="94"/>
      <c r="OG3" s="94"/>
      <c r="OH3" s="94"/>
      <c r="OI3" s="94"/>
      <c r="OJ3" s="94"/>
      <c r="OK3" s="94"/>
      <c r="OL3" s="94"/>
      <c r="OM3" s="94"/>
      <c r="ON3" s="94"/>
      <c r="OO3" s="94"/>
      <c r="OP3" s="94"/>
      <c r="OQ3" s="94"/>
      <c r="OR3" s="94"/>
      <c r="OS3" s="94"/>
      <c r="OT3" s="94"/>
      <c r="OU3" s="94"/>
      <c r="OV3" s="94"/>
      <c r="OW3" s="94"/>
      <c r="OX3" s="94"/>
      <c r="OY3" s="94"/>
      <c r="OZ3" s="94"/>
      <c r="PA3" s="94"/>
      <c r="PB3" s="94"/>
      <c r="PC3" s="94"/>
      <c r="PD3" s="94"/>
      <c r="PE3" s="94"/>
      <c r="PF3" s="94"/>
      <c r="PG3" s="94"/>
      <c r="PH3" s="94"/>
      <c r="PI3" s="94"/>
      <c r="PJ3" s="94"/>
      <c r="PK3" s="94"/>
      <c r="PL3" s="94"/>
      <c r="PM3" s="94"/>
      <c r="PN3" s="94"/>
      <c r="PO3" s="94"/>
      <c r="PP3" s="94"/>
      <c r="PQ3" s="94"/>
      <c r="PR3" s="94"/>
      <c r="PS3" s="94"/>
      <c r="PT3" s="94"/>
      <c r="PU3" s="94"/>
      <c r="PV3" s="94"/>
      <c r="PW3" s="94"/>
      <c r="PX3" s="94"/>
      <c r="PY3" s="94"/>
      <c r="PZ3" s="94"/>
      <c r="QA3" s="94"/>
      <c r="QB3" s="94"/>
      <c r="QC3" s="94"/>
      <c r="QD3" s="94"/>
      <c r="QE3" s="94"/>
      <c r="QF3" s="94"/>
      <c r="QG3" s="94"/>
      <c r="QH3" s="94"/>
      <c r="QI3" s="94"/>
      <c r="QJ3" s="94"/>
      <c r="QK3" s="94"/>
      <c r="QL3" s="94"/>
      <c r="QM3" s="94"/>
      <c r="QN3" s="94"/>
      <c r="QO3" s="94"/>
      <c r="QP3" s="94"/>
      <c r="QQ3" s="94"/>
      <c r="QR3" s="94"/>
      <c r="QS3" s="94"/>
      <c r="QT3" s="94"/>
      <c r="QU3" s="94"/>
      <c r="QV3" s="94"/>
      <c r="QW3" s="94"/>
      <c r="QX3" s="94"/>
      <c r="QY3" s="94"/>
      <c r="QZ3" s="94"/>
      <c r="RA3" s="94"/>
      <c r="RB3" s="94"/>
      <c r="RC3" s="94"/>
      <c r="RD3" s="94"/>
      <c r="RE3" s="94"/>
      <c r="RF3" s="94"/>
      <c r="RG3" s="94"/>
      <c r="RH3" s="94"/>
      <c r="RI3" s="94"/>
      <c r="RJ3" s="94"/>
      <c r="RK3" s="94"/>
      <c r="RL3" s="94"/>
      <c r="RM3" s="94"/>
      <c r="RN3" s="94"/>
      <c r="RO3" s="94"/>
      <c r="RP3" s="94"/>
      <c r="RQ3" s="94"/>
      <c r="RR3" s="94"/>
      <c r="RS3" s="94"/>
      <c r="RT3" s="94"/>
      <c r="RU3" s="94"/>
      <c r="RV3" s="94"/>
      <c r="RW3" s="94"/>
      <c r="RX3" s="94"/>
      <c r="RY3" s="94"/>
      <c r="RZ3" s="94"/>
      <c r="SA3" s="94"/>
      <c r="SB3" s="94"/>
      <c r="SC3" s="94"/>
      <c r="SD3" s="94"/>
      <c r="SE3" s="94"/>
      <c r="SF3" s="94"/>
      <c r="SG3" s="94"/>
      <c r="SH3" s="94"/>
      <c r="SI3" s="94"/>
      <c r="SJ3" s="94"/>
      <c r="SK3" s="94"/>
      <c r="SL3" s="94"/>
      <c r="SM3" s="94"/>
      <c r="SN3" s="94"/>
      <c r="SO3" s="94"/>
      <c r="SP3" s="94"/>
      <c r="SQ3" s="94"/>
      <c r="SR3" s="94"/>
      <c r="SS3" s="94"/>
      <c r="ST3" s="94"/>
      <c r="SU3" s="94"/>
      <c r="SV3" s="94"/>
      <c r="SW3" s="94"/>
      <c r="SX3" s="94"/>
      <c r="SY3" s="94"/>
      <c r="SZ3" s="94"/>
      <c r="TA3" s="94"/>
      <c r="TB3" s="94"/>
      <c r="TC3" s="94"/>
      <c r="TD3" s="94"/>
      <c r="TE3" s="94"/>
      <c r="TF3" s="94"/>
      <c r="TG3" s="94"/>
      <c r="TH3" s="94"/>
      <c r="TI3" s="94"/>
      <c r="TJ3" s="94"/>
      <c r="TK3" s="94"/>
      <c r="TL3" s="94"/>
      <c r="TM3" s="94"/>
      <c r="TN3" s="94"/>
      <c r="TO3" s="94"/>
      <c r="TP3" s="94"/>
      <c r="TQ3" s="94"/>
      <c r="TR3" s="94"/>
      <c r="TS3" s="94"/>
      <c r="TT3" s="94"/>
      <c r="TU3" s="94"/>
      <c r="TV3" s="94"/>
      <c r="TW3" s="94"/>
      <c r="TX3" s="94"/>
      <c r="TY3" s="94"/>
      <c r="TZ3" s="94"/>
      <c r="UA3" s="94"/>
      <c r="UB3" s="94"/>
      <c r="UC3" s="94"/>
      <c r="UD3" s="94"/>
      <c r="UE3" s="94"/>
      <c r="UF3" s="94"/>
      <c r="UG3" s="94"/>
      <c r="UH3" s="94"/>
      <c r="UI3" s="94"/>
      <c r="UJ3" s="94"/>
      <c r="UK3" s="94"/>
      <c r="UL3" s="94"/>
      <c r="UM3" s="94"/>
      <c r="UN3" s="94"/>
      <c r="UO3" s="94"/>
      <c r="UP3" s="94"/>
      <c r="UQ3" s="94"/>
      <c r="UR3" s="94"/>
      <c r="US3" s="94"/>
      <c r="UT3" s="94"/>
      <c r="UU3" s="94"/>
      <c r="UV3" s="94"/>
      <c r="UW3" s="94"/>
      <c r="UX3" s="94"/>
      <c r="UY3" s="94"/>
      <c r="UZ3" s="94"/>
      <c r="VA3" s="94"/>
      <c r="VB3" s="94"/>
      <c r="VC3" s="94"/>
      <c r="VD3" s="94"/>
      <c r="VE3" s="94"/>
      <c r="VF3" s="94"/>
      <c r="VG3" s="94"/>
      <c r="VH3" s="94"/>
      <c r="VI3" s="94"/>
      <c r="VJ3" s="94"/>
      <c r="VK3" s="94"/>
      <c r="VL3" s="94"/>
      <c r="VM3" s="94"/>
      <c r="VN3" s="94"/>
      <c r="VO3" s="94"/>
      <c r="VP3" s="94"/>
      <c r="VQ3" s="94"/>
      <c r="VR3" s="94"/>
      <c r="VS3" s="94"/>
      <c r="VT3" s="94"/>
      <c r="VU3" s="94"/>
      <c r="VV3" s="94"/>
      <c r="VW3" s="94"/>
      <c r="VX3" s="94"/>
      <c r="VY3" s="94"/>
      <c r="VZ3" s="94"/>
      <c r="WA3" s="94"/>
      <c r="WB3" s="94"/>
      <c r="WC3" s="94"/>
      <c r="WD3" s="94"/>
      <c r="WE3" s="94"/>
      <c r="WF3" s="94"/>
      <c r="WG3" s="94"/>
      <c r="WH3" s="94"/>
      <c r="WI3" s="94"/>
      <c r="WJ3" s="94"/>
      <c r="WK3" s="94"/>
      <c r="WL3" s="94"/>
      <c r="WM3" s="94"/>
      <c r="WN3" s="94"/>
      <c r="WO3" s="94"/>
      <c r="WP3" s="94"/>
      <c r="WQ3" s="94"/>
      <c r="WR3" s="94"/>
      <c r="WS3" s="94"/>
      <c r="WT3" s="94"/>
      <c r="WU3" s="94"/>
      <c r="WV3" s="94"/>
      <c r="WW3" s="94"/>
      <c r="WX3" s="94"/>
      <c r="WY3" s="94"/>
      <c r="WZ3" s="94"/>
      <c r="XA3" s="94"/>
      <c r="XB3" s="94"/>
      <c r="XC3" s="94"/>
      <c r="XD3" s="94"/>
      <c r="XE3" s="94"/>
      <c r="XF3" s="94"/>
      <c r="XG3" s="94"/>
      <c r="XH3" s="94"/>
      <c r="XI3" s="94"/>
      <c r="XJ3" s="94"/>
      <c r="XK3" s="94"/>
      <c r="XL3" s="94"/>
      <c r="XM3" s="94"/>
      <c r="XN3" s="94"/>
      <c r="XO3" s="94"/>
      <c r="XP3" s="94"/>
      <c r="XQ3" s="94"/>
      <c r="XR3" s="94"/>
      <c r="XS3" s="94"/>
      <c r="XT3" s="94"/>
      <c r="XU3" s="94"/>
      <c r="XV3" s="94"/>
      <c r="XW3" s="94"/>
      <c r="XX3" s="94"/>
      <c r="XY3" s="94"/>
      <c r="XZ3" s="94"/>
      <c r="YA3" s="94"/>
      <c r="YB3" s="94"/>
      <c r="YC3" s="94"/>
      <c r="YD3" s="94"/>
      <c r="YE3" s="94"/>
      <c r="YF3" s="94"/>
      <c r="YG3" s="94"/>
      <c r="YH3" s="94"/>
      <c r="YI3" s="94"/>
      <c r="YJ3" s="94"/>
      <c r="YK3" s="94"/>
      <c r="YL3" s="94"/>
      <c r="YM3" s="94"/>
      <c r="YN3" s="94"/>
      <c r="YO3" s="94"/>
      <c r="YP3" s="94"/>
      <c r="YQ3" s="94"/>
      <c r="YR3" s="94"/>
      <c r="YS3" s="94"/>
      <c r="YT3" s="94"/>
      <c r="YU3" s="94"/>
      <c r="YV3" s="94"/>
      <c r="YW3" s="94"/>
      <c r="YX3" s="94"/>
      <c r="YY3" s="94"/>
      <c r="YZ3" s="94"/>
      <c r="ZA3" s="94"/>
      <c r="ZB3" s="94"/>
      <c r="ZC3" s="94"/>
      <c r="ZD3" s="94"/>
      <c r="ZE3" s="94"/>
      <c r="ZF3" s="94"/>
      <c r="ZG3" s="94"/>
      <c r="ZH3" s="94"/>
      <c r="ZI3" s="94"/>
      <c r="ZJ3" s="94"/>
      <c r="ZK3" s="94"/>
      <c r="ZL3" s="94"/>
      <c r="ZM3" s="94"/>
      <c r="ZN3" s="94"/>
      <c r="ZO3" s="94"/>
      <c r="ZP3" s="94"/>
      <c r="ZQ3" s="94"/>
      <c r="ZR3" s="94"/>
      <c r="ZS3" s="94"/>
      <c r="ZT3" s="94"/>
      <c r="ZU3" s="94"/>
      <c r="ZV3" s="94"/>
      <c r="ZW3" s="94"/>
      <c r="ZX3" s="94"/>
      <c r="ZY3" s="94"/>
      <c r="ZZ3" s="94"/>
      <c r="AAA3" s="94"/>
      <c r="AAB3" s="94"/>
      <c r="AAC3" s="94"/>
      <c r="AAD3" s="94"/>
      <c r="AAE3" s="94"/>
      <c r="AAF3" s="94"/>
      <c r="AAG3" s="94"/>
      <c r="AAH3" s="94"/>
      <c r="AAI3" s="94"/>
      <c r="AAJ3" s="94"/>
      <c r="AAK3" s="94"/>
      <c r="AAL3" s="94"/>
      <c r="AAM3" s="94"/>
      <c r="AAN3" s="94"/>
      <c r="AAO3" s="94"/>
      <c r="AAP3" s="94"/>
      <c r="AAQ3" s="94"/>
      <c r="AAR3" s="94"/>
      <c r="AAS3" s="94"/>
      <c r="AAT3" s="94"/>
      <c r="AAU3" s="94"/>
      <c r="AAV3" s="94"/>
      <c r="AAW3" s="94"/>
      <c r="AAX3" s="94"/>
      <c r="AAY3" s="94"/>
      <c r="AAZ3" s="94"/>
      <c r="ABA3" s="94"/>
      <c r="ABB3" s="94"/>
      <c r="ABC3" s="94"/>
      <c r="ABD3" s="94"/>
      <c r="ABE3" s="94"/>
      <c r="ABF3" s="94"/>
      <c r="ABG3" s="94"/>
      <c r="ABH3" s="94"/>
      <c r="ABI3" s="94"/>
      <c r="ABJ3" s="94"/>
      <c r="ABK3" s="94"/>
      <c r="ABL3" s="94"/>
      <c r="ABM3" s="94"/>
      <c r="ABN3" s="94"/>
      <c r="ABO3" s="94"/>
      <c r="ABP3" s="94"/>
      <c r="ABQ3" s="94"/>
      <c r="ABR3" s="94"/>
      <c r="ABS3" s="94"/>
      <c r="ABT3" s="94"/>
      <c r="ABU3" s="94"/>
      <c r="ABV3" s="94"/>
      <c r="ABW3" s="94"/>
      <c r="ABX3" s="94"/>
      <c r="ABY3" s="94"/>
      <c r="ABZ3" s="94"/>
      <c r="ACA3" s="94"/>
      <c r="ACB3" s="94"/>
      <c r="ACC3" s="94"/>
      <c r="ACD3" s="94"/>
      <c r="ACE3" s="94"/>
      <c r="ACF3" s="94"/>
      <c r="ACG3" s="94"/>
      <c r="ACH3" s="94"/>
      <c r="ACI3" s="94"/>
      <c r="ACJ3" s="94"/>
      <c r="ACK3" s="94"/>
      <c r="ACL3" s="94"/>
      <c r="ACM3" s="94"/>
      <c r="ACN3" s="94"/>
      <c r="ACO3" s="94"/>
      <c r="ACP3" s="94"/>
      <c r="ACQ3" s="94"/>
      <c r="ACR3" s="94"/>
      <c r="ACS3" s="94"/>
      <c r="ACT3" s="94"/>
      <c r="ACU3" s="94"/>
      <c r="ACV3" s="94"/>
      <c r="ACW3" s="94"/>
      <c r="ACX3" s="94"/>
      <c r="ACY3" s="94"/>
      <c r="ACZ3" s="94"/>
      <c r="ADA3" s="94"/>
      <c r="ADB3" s="94"/>
      <c r="ADC3" s="94"/>
      <c r="ADD3" s="94"/>
      <c r="ADE3" s="94"/>
      <c r="ADF3" s="94"/>
      <c r="ADG3" s="94"/>
      <c r="ADH3" s="94"/>
      <c r="ADI3" s="94"/>
      <c r="ADJ3" s="94"/>
      <c r="ADK3" s="94"/>
      <c r="ADL3" s="94"/>
      <c r="ADM3" s="94"/>
      <c r="ADN3" s="94"/>
      <c r="ADO3" s="94"/>
      <c r="ADP3" s="94"/>
      <c r="ADQ3" s="94"/>
      <c r="ADR3" s="94"/>
      <c r="ADS3" s="94"/>
      <c r="ADT3" s="94"/>
      <c r="ADU3" s="94"/>
      <c r="ADV3" s="94"/>
      <c r="ADW3" s="94"/>
      <c r="ADX3" s="94"/>
      <c r="ADY3" s="94"/>
      <c r="ADZ3" s="94"/>
      <c r="AEA3" s="94"/>
      <c r="AEB3" s="94"/>
      <c r="AEC3" s="94"/>
      <c r="AED3" s="94"/>
      <c r="AEE3" s="94"/>
      <c r="AEF3" s="94"/>
      <c r="AEG3" s="94"/>
      <c r="AEH3" s="94"/>
      <c r="AEI3" s="94"/>
      <c r="AEJ3" s="94"/>
      <c r="AEK3" s="94"/>
      <c r="AEL3" s="94"/>
      <c r="AEM3" s="94"/>
      <c r="AEN3" s="94"/>
      <c r="AEO3" s="94"/>
      <c r="AEP3" s="94"/>
      <c r="AEQ3" s="94"/>
      <c r="AER3" s="94"/>
      <c r="AES3" s="94"/>
      <c r="AET3" s="94"/>
      <c r="AEU3" s="94"/>
      <c r="AEV3" s="94"/>
      <c r="AEW3" s="94"/>
      <c r="AEX3" s="94"/>
      <c r="AEY3" s="94"/>
      <c r="AEZ3" s="94"/>
      <c r="AFA3" s="94"/>
      <c r="AFB3" s="94"/>
      <c r="AFC3" s="94"/>
      <c r="AFD3" s="94"/>
      <c r="AFE3" s="94"/>
      <c r="AFF3" s="94"/>
      <c r="AFG3" s="94"/>
      <c r="AFH3" s="94"/>
      <c r="AFI3" s="94"/>
      <c r="AFJ3" s="94"/>
      <c r="AFK3" s="94"/>
      <c r="AFL3" s="94"/>
      <c r="AFM3" s="94"/>
      <c r="AFN3" s="94"/>
      <c r="AFO3" s="94"/>
      <c r="AFP3" s="94"/>
      <c r="AFQ3" s="94"/>
      <c r="AFR3" s="94"/>
      <c r="AFS3" s="94"/>
      <c r="AFT3" s="94"/>
      <c r="AFU3" s="94"/>
      <c r="AFV3" s="94"/>
      <c r="AFW3" s="94"/>
      <c r="AFX3" s="94"/>
      <c r="AFY3" s="94"/>
      <c r="AFZ3" s="94"/>
      <c r="AGA3" s="94"/>
      <c r="AGB3" s="94"/>
      <c r="AGC3" s="94"/>
      <c r="AGD3" s="94"/>
      <c r="AGE3" s="94"/>
      <c r="AGF3" s="94"/>
      <c r="AGG3" s="94"/>
      <c r="AGH3" s="94"/>
      <c r="AGI3" s="94"/>
      <c r="AGJ3" s="94"/>
      <c r="AGK3" s="94"/>
      <c r="AGL3" s="94"/>
      <c r="AGM3" s="94"/>
      <c r="AGN3" s="94"/>
      <c r="AGO3" s="94"/>
      <c r="AGP3" s="94"/>
      <c r="AGQ3" s="94"/>
      <c r="AGR3" s="94"/>
      <c r="AGS3" s="94"/>
      <c r="AGT3" s="94"/>
      <c r="AGU3" s="94"/>
      <c r="AGV3" s="94"/>
      <c r="AGW3" s="94"/>
      <c r="AGX3" s="94"/>
      <c r="AGY3" s="94"/>
      <c r="AGZ3" s="94"/>
      <c r="AHA3" s="94"/>
      <c r="AHB3" s="94"/>
      <c r="AHC3" s="94"/>
      <c r="AHD3" s="94"/>
      <c r="AHE3" s="94"/>
      <c r="AHF3" s="94"/>
      <c r="AHG3" s="94"/>
      <c r="AHH3" s="94"/>
      <c r="AHI3" s="94"/>
      <c r="AHJ3" s="94"/>
      <c r="AHK3" s="94"/>
      <c r="AHL3" s="94"/>
      <c r="AHM3" s="94"/>
      <c r="AHN3" s="94"/>
      <c r="AHO3" s="94"/>
      <c r="AHP3" s="94"/>
      <c r="AHQ3" s="94"/>
      <c r="AHR3" s="94"/>
      <c r="AHS3" s="94"/>
      <c r="AHT3" s="94"/>
      <c r="AHU3" s="94"/>
      <c r="AHV3" s="94"/>
      <c r="AHW3" s="94"/>
      <c r="AHX3" s="94"/>
      <c r="AHY3" s="94"/>
      <c r="AHZ3" s="94"/>
      <c r="AIA3" s="94"/>
      <c r="AIB3" s="94"/>
      <c r="AIC3" s="94"/>
      <c r="AID3" s="94"/>
      <c r="AIE3" s="94"/>
      <c r="AIF3" s="94"/>
      <c r="AIG3" s="94"/>
      <c r="AIH3" s="94"/>
      <c r="AII3" s="94"/>
      <c r="AIJ3" s="94"/>
      <c r="AIK3" s="94"/>
      <c r="AIL3" s="94"/>
      <c r="AIM3" s="94"/>
      <c r="AIN3" s="94"/>
      <c r="AIO3" s="94"/>
      <c r="AIP3" s="94"/>
      <c r="AIQ3" s="94"/>
      <c r="AIR3" s="94"/>
      <c r="AIS3" s="94"/>
      <c r="AIT3" s="94"/>
      <c r="AIU3" s="94"/>
      <c r="AIV3" s="94"/>
      <c r="AIW3" s="94"/>
      <c r="AIX3" s="94"/>
      <c r="AIY3" s="94"/>
      <c r="AIZ3" s="94"/>
      <c r="AJA3" s="94"/>
      <c r="AJB3" s="94"/>
      <c r="AJC3" s="94"/>
      <c r="AJD3" s="94"/>
      <c r="AJE3" s="94"/>
      <c r="AJF3" s="94"/>
      <c r="AJG3" s="94"/>
      <c r="AJH3" s="94"/>
      <c r="AJI3" s="94"/>
      <c r="AJJ3" s="94"/>
      <c r="AJK3" s="94"/>
      <c r="AJL3" s="94"/>
      <c r="AJM3" s="94"/>
      <c r="AJN3" s="94"/>
      <c r="AJO3" s="94"/>
      <c r="AJP3" s="94"/>
      <c r="AJQ3" s="94"/>
      <c r="AJR3" s="94"/>
      <c r="AJS3" s="94"/>
      <c r="AJT3" s="94"/>
      <c r="AJU3" s="94"/>
      <c r="AJV3" s="94"/>
      <c r="AJW3" s="94"/>
      <c r="AJX3" s="94"/>
      <c r="AJY3" s="94"/>
      <c r="AJZ3" s="94"/>
      <c r="AKA3" s="94"/>
      <c r="AKB3" s="94"/>
      <c r="AKC3" s="94"/>
      <c r="AKD3" s="94"/>
      <c r="AKE3" s="94"/>
      <c r="AKF3" s="94"/>
      <c r="AKG3" s="94"/>
      <c r="AKH3" s="94"/>
      <c r="AKI3" s="94"/>
      <c r="AKJ3" s="94"/>
      <c r="AKK3" s="94"/>
      <c r="AKL3" s="94"/>
      <c r="AKM3" s="94"/>
      <c r="AKN3" s="94"/>
      <c r="AKO3" s="94"/>
      <c r="AKP3" s="94"/>
      <c r="AKQ3" s="94"/>
      <c r="AKR3" s="94"/>
      <c r="AKS3" s="94"/>
      <c r="AKT3" s="94"/>
      <c r="AKU3" s="94"/>
      <c r="AKV3" s="94"/>
      <c r="AKW3" s="94"/>
      <c r="AKX3" s="94"/>
      <c r="AKY3" s="94"/>
      <c r="AKZ3" s="94"/>
      <c r="ALA3" s="94"/>
      <c r="ALB3" s="94"/>
      <c r="ALC3" s="94"/>
      <c r="ALD3" s="94"/>
      <c r="ALE3" s="94"/>
      <c r="ALF3" s="94"/>
      <c r="ALG3" s="94"/>
      <c r="ALH3" s="94"/>
      <c r="ALI3" s="94"/>
      <c r="ALJ3" s="94"/>
      <c r="ALK3" s="94"/>
      <c r="ALL3" s="94"/>
      <c r="ALM3" s="94"/>
      <c r="ALN3" s="94"/>
      <c r="ALO3" s="94"/>
      <c r="ALP3" s="94"/>
      <c r="ALQ3" s="94"/>
      <c r="ALR3" s="94"/>
      <c r="ALS3" s="94"/>
      <c r="ALT3" s="94"/>
      <c r="ALU3" s="94"/>
      <c r="ALV3" s="94"/>
      <c r="ALW3" s="94"/>
      <c r="ALX3" s="94"/>
      <c r="ALY3" s="94"/>
      <c r="ALZ3" s="94"/>
      <c r="AMA3" s="94"/>
      <c r="AMB3" s="94"/>
      <c r="AMC3" s="94"/>
      <c r="AMD3" s="94"/>
      <c r="AME3" s="94"/>
      <c r="AMF3" s="94"/>
      <c r="AMG3" s="94"/>
      <c r="AMH3" s="94"/>
      <c r="AMI3" s="94"/>
      <c r="AMJ3" s="94"/>
    </row>
    <row r="4" spans="1:1024" ht="98.25" customHeight="1" x14ac:dyDescent="0.25">
      <c r="A4" s="123"/>
      <c r="B4" s="241"/>
      <c r="C4" s="243"/>
      <c r="D4" s="121" t="s">
        <v>69</v>
      </c>
      <c r="E4" s="121" t="s">
        <v>45</v>
      </c>
      <c r="F4" s="121" t="s">
        <v>68</v>
      </c>
      <c r="G4" s="242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  <c r="GW4" s="94"/>
      <c r="GX4" s="94"/>
      <c r="GY4" s="94"/>
      <c r="GZ4" s="94"/>
      <c r="HA4" s="94"/>
      <c r="HB4" s="94"/>
      <c r="HC4" s="94"/>
      <c r="HD4" s="94"/>
      <c r="HE4" s="94"/>
      <c r="HF4" s="94"/>
      <c r="HG4" s="94"/>
      <c r="HH4" s="94"/>
      <c r="HI4" s="94"/>
      <c r="HJ4" s="94"/>
      <c r="HK4" s="94"/>
      <c r="HL4" s="94"/>
      <c r="HM4" s="94"/>
      <c r="HN4" s="94"/>
      <c r="HO4" s="94"/>
      <c r="HP4" s="94"/>
      <c r="HQ4" s="94"/>
      <c r="HR4" s="94"/>
      <c r="HS4" s="94"/>
      <c r="HT4" s="94"/>
      <c r="HU4" s="94"/>
      <c r="HV4" s="94"/>
      <c r="HW4" s="94"/>
      <c r="HX4" s="94"/>
      <c r="HY4" s="94"/>
      <c r="HZ4" s="94"/>
      <c r="IA4" s="94"/>
      <c r="IB4" s="94"/>
      <c r="IC4" s="94"/>
      <c r="ID4" s="94"/>
      <c r="IE4" s="94"/>
      <c r="IF4" s="94"/>
      <c r="IG4" s="94"/>
      <c r="IH4" s="94"/>
      <c r="II4" s="94"/>
      <c r="IJ4" s="94"/>
      <c r="IK4" s="94"/>
      <c r="IL4" s="94"/>
      <c r="IM4" s="94"/>
      <c r="IN4" s="94"/>
      <c r="IO4" s="94"/>
      <c r="IP4" s="94"/>
      <c r="IQ4" s="94"/>
      <c r="IR4" s="94"/>
      <c r="IS4" s="94"/>
      <c r="IT4" s="94"/>
      <c r="IU4" s="94"/>
      <c r="IV4" s="94"/>
      <c r="IW4" s="94"/>
      <c r="IX4" s="94"/>
      <c r="IY4" s="94"/>
      <c r="IZ4" s="94"/>
      <c r="JA4" s="94"/>
      <c r="JB4" s="94"/>
      <c r="JC4" s="94"/>
      <c r="JD4" s="94"/>
      <c r="JE4" s="94"/>
      <c r="JF4" s="94"/>
      <c r="JG4" s="94"/>
      <c r="JH4" s="94"/>
      <c r="JI4" s="94"/>
      <c r="JJ4" s="94"/>
      <c r="JK4" s="94"/>
      <c r="JL4" s="94"/>
      <c r="JM4" s="94"/>
      <c r="JN4" s="94"/>
      <c r="JO4" s="94"/>
      <c r="JP4" s="94"/>
      <c r="JQ4" s="94"/>
      <c r="JR4" s="94"/>
      <c r="JS4" s="94"/>
      <c r="JT4" s="94"/>
      <c r="JU4" s="94"/>
      <c r="JV4" s="94"/>
      <c r="JW4" s="94"/>
      <c r="JX4" s="94"/>
      <c r="JY4" s="94"/>
      <c r="JZ4" s="94"/>
      <c r="KA4" s="94"/>
      <c r="KB4" s="94"/>
      <c r="KC4" s="94"/>
      <c r="KD4" s="94"/>
      <c r="KE4" s="94"/>
      <c r="KF4" s="94"/>
      <c r="KG4" s="94"/>
      <c r="KH4" s="94"/>
      <c r="KI4" s="94"/>
      <c r="KJ4" s="94"/>
      <c r="KK4" s="94"/>
      <c r="KL4" s="94"/>
      <c r="KM4" s="94"/>
      <c r="KN4" s="94"/>
      <c r="KO4" s="94"/>
      <c r="KP4" s="94"/>
      <c r="KQ4" s="94"/>
      <c r="KR4" s="94"/>
      <c r="KS4" s="94"/>
      <c r="KT4" s="94"/>
      <c r="KU4" s="94"/>
      <c r="KV4" s="94"/>
      <c r="KW4" s="94"/>
      <c r="KX4" s="94"/>
      <c r="KY4" s="94"/>
      <c r="KZ4" s="94"/>
      <c r="LA4" s="94"/>
      <c r="LB4" s="94"/>
      <c r="LC4" s="94"/>
      <c r="LD4" s="94"/>
      <c r="LE4" s="94"/>
      <c r="LF4" s="94"/>
      <c r="LG4" s="94"/>
      <c r="LH4" s="94"/>
      <c r="LI4" s="94"/>
      <c r="LJ4" s="94"/>
      <c r="LK4" s="94"/>
      <c r="LL4" s="94"/>
      <c r="LM4" s="94"/>
      <c r="LN4" s="94"/>
      <c r="LO4" s="94"/>
      <c r="LP4" s="94"/>
      <c r="LQ4" s="94"/>
      <c r="LR4" s="94"/>
      <c r="LS4" s="94"/>
      <c r="LT4" s="94"/>
      <c r="LU4" s="94"/>
      <c r="LV4" s="94"/>
      <c r="LW4" s="94"/>
      <c r="LX4" s="94"/>
      <c r="LY4" s="94"/>
      <c r="LZ4" s="94"/>
      <c r="MA4" s="94"/>
      <c r="MB4" s="94"/>
      <c r="MC4" s="94"/>
      <c r="MD4" s="94"/>
      <c r="ME4" s="94"/>
      <c r="MF4" s="94"/>
      <c r="MG4" s="94"/>
      <c r="MH4" s="94"/>
      <c r="MI4" s="94"/>
      <c r="MJ4" s="94"/>
      <c r="MK4" s="94"/>
      <c r="ML4" s="94"/>
      <c r="MM4" s="94"/>
      <c r="MN4" s="94"/>
      <c r="MO4" s="94"/>
      <c r="MP4" s="94"/>
      <c r="MQ4" s="94"/>
      <c r="MR4" s="94"/>
      <c r="MS4" s="94"/>
      <c r="MT4" s="94"/>
      <c r="MU4" s="94"/>
      <c r="MV4" s="94"/>
      <c r="MW4" s="94"/>
      <c r="MX4" s="94"/>
      <c r="MY4" s="94"/>
      <c r="MZ4" s="94"/>
      <c r="NA4" s="94"/>
      <c r="NB4" s="94"/>
      <c r="NC4" s="94"/>
      <c r="ND4" s="94"/>
      <c r="NE4" s="94"/>
      <c r="NF4" s="94"/>
      <c r="NG4" s="94"/>
      <c r="NH4" s="94"/>
      <c r="NI4" s="94"/>
      <c r="NJ4" s="94"/>
      <c r="NK4" s="94"/>
      <c r="NL4" s="94"/>
      <c r="NM4" s="94"/>
      <c r="NN4" s="94"/>
      <c r="NO4" s="94"/>
      <c r="NP4" s="94"/>
      <c r="NQ4" s="94"/>
      <c r="NR4" s="94"/>
      <c r="NS4" s="94"/>
      <c r="NT4" s="94"/>
      <c r="NU4" s="94"/>
      <c r="NV4" s="94"/>
      <c r="NW4" s="94"/>
      <c r="NX4" s="94"/>
      <c r="NY4" s="94"/>
      <c r="NZ4" s="94"/>
      <c r="OA4" s="94"/>
      <c r="OB4" s="94"/>
      <c r="OC4" s="94"/>
      <c r="OD4" s="94"/>
      <c r="OE4" s="94"/>
      <c r="OF4" s="94"/>
      <c r="OG4" s="94"/>
      <c r="OH4" s="94"/>
      <c r="OI4" s="94"/>
      <c r="OJ4" s="94"/>
      <c r="OK4" s="94"/>
      <c r="OL4" s="94"/>
      <c r="OM4" s="94"/>
      <c r="ON4" s="94"/>
      <c r="OO4" s="94"/>
      <c r="OP4" s="94"/>
      <c r="OQ4" s="94"/>
      <c r="OR4" s="94"/>
      <c r="OS4" s="94"/>
      <c r="OT4" s="94"/>
      <c r="OU4" s="94"/>
      <c r="OV4" s="94"/>
      <c r="OW4" s="94"/>
      <c r="OX4" s="94"/>
      <c r="OY4" s="94"/>
      <c r="OZ4" s="94"/>
      <c r="PA4" s="94"/>
      <c r="PB4" s="94"/>
      <c r="PC4" s="94"/>
      <c r="PD4" s="94"/>
      <c r="PE4" s="94"/>
      <c r="PF4" s="94"/>
      <c r="PG4" s="94"/>
      <c r="PH4" s="94"/>
      <c r="PI4" s="94"/>
      <c r="PJ4" s="94"/>
      <c r="PK4" s="94"/>
      <c r="PL4" s="94"/>
      <c r="PM4" s="94"/>
      <c r="PN4" s="94"/>
      <c r="PO4" s="94"/>
      <c r="PP4" s="94"/>
      <c r="PQ4" s="94"/>
      <c r="PR4" s="94"/>
      <c r="PS4" s="94"/>
      <c r="PT4" s="94"/>
      <c r="PU4" s="94"/>
      <c r="PV4" s="94"/>
      <c r="PW4" s="94"/>
      <c r="PX4" s="94"/>
      <c r="PY4" s="94"/>
      <c r="PZ4" s="94"/>
      <c r="QA4" s="94"/>
      <c r="QB4" s="94"/>
      <c r="QC4" s="94"/>
      <c r="QD4" s="94"/>
      <c r="QE4" s="94"/>
      <c r="QF4" s="94"/>
      <c r="QG4" s="94"/>
      <c r="QH4" s="94"/>
      <c r="QI4" s="94"/>
      <c r="QJ4" s="94"/>
      <c r="QK4" s="94"/>
      <c r="QL4" s="94"/>
      <c r="QM4" s="94"/>
      <c r="QN4" s="94"/>
      <c r="QO4" s="94"/>
      <c r="QP4" s="94"/>
      <c r="QQ4" s="94"/>
      <c r="QR4" s="94"/>
      <c r="QS4" s="94"/>
      <c r="QT4" s="94"/>
      <c r="QU4" s="94"/>
      <c r="QV4" s="94"/>
      <c r="QW4" s="94"/>
      <c r="QX4" s="94"/>
      <c r="QY4" s="94"/>
      <c r="QZ4" s="94"/>
      <c r="RA4" s="94"/>
      <c r="RB4" s="94"/>
      <c r="RC4" s="94"/>
      <c r="RD4" s="94"/>
      <c r="RE4" s="94"/>
      <c r="RF4" s="94"/>
      <c r="RG4" s="94"/>
      <c r="RH4" s="94"/>
      <c r="RI4" s="94"/>
      <c r="RJ4" s="94"/>
      <c r="RK4" s="94"/>
      <c r="RL4" s="94"/>
      <c r="RM4" s="94"/>
      <c r="RN4" s="94"/>
      <c r="RO4" s="94"/>
      <c r="RP4" s="94"/>
      <c r="RQ4" s="94"/>
      <c r="RR4" s="94"/>
      <c r="RS4" s="94"/>
      <c r="RT4" s="94"/>
      <c r="RU4" s="94"/>
      <c r="RV4" s="94"/>
      <c r="RW4" s="94"/>
      <c r="RX4" s="94"/>
      <c r="RY4" s="94"/>
      <c r="RZ4" s="94"/>
      <c r="SA4" s="94"/>
      <c r="SB4" s="94"/>
      <c r="SC4" s="94"/>
      <c r="SD4" s="94"/>
      <c r="SE4" s="94"/>
      <c r="SF4" s="94"/>
      <c r="SG4" s="94"/>
      <c r="SH4" s="94"/>
      <c r="SI4" s="94"/>
      <c r="SJ4" s="94"/>
      <c r="SK4" s="94"/>
      <c r="SL4" s="94"/>
      <c r="SM4" s="94"/>
      <c r="SN4" s="94"/>
      <c r="SO4" s="94"/>
      <c r="SP4" s="94"/>
      <c r="SQ4" s="94"/>
      <c r="SR4" s="94"/>
      <c r="SS4" s="94"/>
      <c r="ST4" s="94"/>
      <c r="SU4" s="94"/>
      <c r="SV4" s="94"/>
      <c r="SW4" s="94"/>
      <c r="SX4" s="94"/>
      <c r="SY4" s="94"/>
      <c r="SZ4" s="94"/>
      <c r="TA4" s="94"/>
      <c r="TB4" s="94"/>
      <c r="TC4" s="94"/>
      <c r="TD4" s="94"/>
      <c r="TE4" s="94"/>
      <c r="TF4" s="94"/>
      <c r="TG4" s="94"/>
      <c r="TH4" s="94"/>
      <c r="TI4" s="94"/>
      <c r="TJ4" s="94"/>
      <c r="TK4" s="94"/>
      <c r="TL4" s="94"/>
      <c r="TM4" s="94"/>
      <c r="TN4" s="94"/>
      <c r="TO4" s="94"/>
      <c r="TP4" s="94"/>
      <c r="TQ4" s="94"/>
      <c r="TR4" s="94"/>
      <c r="TS4" s="94"/>
      <c r="TT4" s="94"/>
      <c r="TU4" s="94"/>
      <c r="TV4" s="94"/>
      <c r="TW4" s="94"/>
      <c r="TX4" s="94"/>
      <c r="TY4" s="94"/>
      <c r="TZ4" s="94"/>
      <c r="UA4" s="94"/>
      <c r="UB4" s="94"/>
      <c r="UC4" s="94"/>
      <c r="UD4" s="94"/>
      <c r="UE4" s="94"/>
      <c r="UF4" s="94"/>
      <c r="UG4" s="94"/>
      <c r="UH4" s="94"/>
      <c r="UI4" s="94"/>
      <c r="UJ4" s="94"/>
      <c r="UK4" s="94"/>
      <c r="UL4" s="94"/>
      <c r="UM4" s="94"/>
      <c r="UN4" s="94"/>
      <c r="UO4" s="94"/>
      <c r="UP4" s="94"/>
      <c r="UQ4" s="94"/>
      <c r="UR4" s="94"/>
      <c r="US4" s="94"/>
      <c r="UT4" s="94"/>
      <c r="UU4" s="94"/>
      <c r="UV4" s="94"/>
      <c r="UW4" s="94"/>
      <c r="UX4" s="94"/>
      <c r="UY4" s="94"/>
      <c r="UZ4" s="94"/>
      <c r="VA4" s="94"/>
      <c r="VB4" s="94"/>
      <c r="VC4" s="94"/>
      <c r="VD4" s="94"/>
      <c r="VE4" s="94"/>
      <c r="VF4" s="94"/>
      <c r="VG4" s="94"/>
      <c r="VH4" s="94"/>
      <c r="VI4" s="94"/>
      <c r="VJ4" s="94"/>
      <c r="VK4" s="94"/>
      <c r="VL4" s="94"/>
      <c r="VM4" s="94"/>
      <c r="VN4" s="94"/>
      <c r="VO4" s="94"/>
      <c r="VP4" s="94"/>
      <c r="VQ4" s="94"/>
      <c r="VR4" s="94"/>
      <c r="VS4" s="94"/>
      <c r="VT4" s="94"/>
      <c r="VU4" s="94"/>
      <c r="VV4" s="94"/>
      <c r="VW4" s="94"/>
      <c r="VX4" s="94"/>
      <c r="VY4" s="94"/>
      <c r="VZ4" s="94"/>
      <c r="WA4" s="94"/>
      <c r="WB4" s="94"/>
      <c r="WC4" s="94"/>
      <c r="WD4" s="94"/>
      <c r="WE4" s="94"/>
      <c r="WF4" s="94"/>
      <c r="WG4" s="94"/>
      <c r="WH4" s="94"/>
      <c r="WI4" s="94"/>
      <c r="WJ4" s="94"/>
      <c r="WK4" s="94"/>
      <c r="WL4" s="94"/>
      <c r="WM4" s="94"/>
      <c r="WN4" s="94"/>
      <c r="WO4" s="94"/>
      <c r="WP4" s="94"/>
      <c r="WQ4" s="94"/>
      <c r="WR4" s="94"/>
      <c r="WS4" s="94"/>
      <c r="WT4" s="94"/>
      <c r="WU4" s="94"/>
      <c r="WV4" s="94"/>
      <c r="WW4" s="94"/>
      <c r="WX4" s="94"/>
      <c r="WY4" s="94"/>
      <c r="WZ4" s="94"/>
      <c r="XA4" s="94"/>
      <c r="XB4" s="94"/>
      <c r="XC4" s="94"/>
      <c r="XD4" s="94"/>
      <c r="XE4" s="94"/>
      <c r="XF4" s="94"/>
      <c r="XG4" s="94"/>
      <c r="XH4" s="94"/>
      <c r="XI4" s="94"/>
      <c r="XJ4" s="94"/>
      <c r="XK4" s="94"/>
      <c r="XL4" s="94"/>
      <c r="XM4" s="94"/>
      <c r="XN4" s="94"/>
      <c r="XO4" s="94"/>
      <c r="XP4" s="94"/>
      <c r="XQ4" s="94"/>
      <c r="XR4" s="94"/>
      <c r="XS4" s="94"/>
      <c r="XT4" s="94"/>
      <c r="XU4" s="94"/>
      <c r="XV4" s="94"/>
      <c r="XW4" s="94"/>
      <c r="XX4" s="94"/>
      <c r="XY4" s="94"/>
      <c r="XZ4" s="94"/>
      <c r="YA4" s="94"/>
      <c r="YB4" s="94"/>
      <c r="YC4" s="94"/>
      <c r="YD4" s="94"/>
      <c r="YE4" s="94"/>
      <c r="YF4" s="94"/>
      <c r="YG4" s="94"/>
      <c r="YH4" s="94"/>
      <c r="YI4" s="94"/>
      <c r="YJ4" s="94"/>
      <c r="YK4" s="94"/>
      <c r="YL4" s="94"/>
      <c r="YM4" s="94"/>
      <c r="YN4" s="94"/>
      <c r="YO4" s="94"/>
      <c r="YP4" s="94"/>
      <c r="YQ4" s="94"/>
      <c r="YR4" s="94"/>
      <c r="YS4" s="94"/>
      <c r="YT4" s="94"/>
      <c r="YU4" s="94"/>
      <c r="YV4" s="94"/>
      <c r="YW4" s="94"/>
      <c r="YX4" s="94"/>
      <c r="YY4" s="94"/>
      <c r="YZ4" s="94"/>
      <c r="ZA4" s="94"/>
      <c r="ZB4" s="94"/>
      <c r="ZC4" s="94"/>
      <c r="ZD4" s="94"/>
      <c r="ZE4" s="94"/>
      <c r="ZF4" s="94"/>
      <c r="ZG4" s="94"/>
      <c r="ZH4" s="94"/>
      <c r="ZI4" s="94"/>
      <c r="ZJ4" s="94"/>
      <c r="ZK4" s="94"/>
      <c r="ZL4" s="94"/>
      <c r="ZM4" s="94"/>
      <c r="ZN4" s="94"/>
      <c r="ZO4" s="94"/>
      <c r="ZP4" s="94"/>
      <c r="ZQ4" s="94"/>
      <c r="ZR4" s="94"/>
      <c r="ZS4" s="94"/>
      <c r="ZT4" s="94"/>
      <c r="ZU4" s="94"/>
      <c r="ZV4" s="94"/>
      <c r="ZW4" s="94"/>
      <c r="ZX4" s="94"/>
      <c r="ZY4" s="94"/>
      <c r="ZZ4" s="94"/>
      <c r="AAA4" s="94"/>
      <c r="AAB4" s="94"/>
      <c r="AAC4" s="94"/>
      <c r="AAD4" s="94"/>
      <c r="AAE4" s="94"/>
      <c r="AAF4" s="94"/>
      <c r="AAG4" s="94"/>
      <c r="AAH4" s="94"/>
      <c r="AAI4" s="94"/>
      <c r="AAJ4" s="94"/>
      <c r="AAK4" s="94"/>
      <c r="AAL4" s="94"/>
      <c r="AAM4" s="94"/>
      <c r="AAN4" s="94"/>
      <c r="AAO4" s="94"/>
      <c r="AAP4" s="94"/>
      <c r="AAQ4" s="94"/>
      <c r="AAR4" s="94"/>
      <c r="AAS4" s="94"/>
      <c r="AAT4" s="94"/>
      <c r="AAU4" s="94"/>
      <c r="AAV4" s="94"/>
      <c r="AAW4" s="94"/>
      <c r="AAX4" s="94"/>
      <c r="AAY4" s="94"/>
      <c r="AAZ4" s="94"/>
      <c r="ABA4" s="94"/>
      <c r="ABB4" s="94"/>
      <c r="ABC4" s="94"/>
      <c r="ABD4" s="94"/>
      <c r="ABE4" s="94"/>
      <c r="ABF4" s="94"/>
      <c r="ABG4" s="94"/>
      <c r="ABH4" s="94"/>
      <c r="ABI4" s="94"/>
      <c r="ABJ4" s="94"/>
      <c r="ABK4" s="94"/>
      <c r="ABL4" s="94"/>
      <c r="ABM4" s="94"/>
      <c r="ABN4" s="94"/>
      <c r="ABO4" s="94"/>
      <c r="ABP4" s="94"/>
      <c r="ABQ4" s="94"/>
      <c r="ABR4" s="94"/>
      <c r="ABS4" s="94"/>
      <c r="ABT4" s="94"/>
      <c r="ABU4" s="94"/>
      <c r="ABV4" s="94"/>
      <c r="ABW4" s="94"/>
      <c r="ABX4" s="94"/>
      <c r="ABY4" s="94"/>
      <c r="ABZ4" s="94"/>
      <c r="ACA4" s="94"/>
      <c r="ACB4" s="94"/>
      <c r="ACC4" s="94"/>
      <c r="ACD4" s="94"/>
      <c r="ACE4" s="94"/>
      <c r="ACF4" s="94"/>
      <c r="ACG4" s="94"/>
      <c r="ACH4" s="94"/>
      <c r="ACI4" s="94"/>
      <c r="ACJ4" s="94"/>
      <c r="ACK4" s="94"/>
      <c r="ACL4" s="94"/>
      <c r="ACM4" s="94"/>
      <c r="ACN4" s="94"/>
      <c r="ACO4" s="94"/>
      <c r="ACP4" s="94"/>
      <c r="ACQ4" s="94"/>
      <c r="ACR4" s="94"/>
      <c r="ACS4" s="94"/>
      <c r="ACT4" s="94"/>
      <c r="ACU4" s="94"/>
      <c r="ACV4" s="94"/>
      <c r="ACW4" s="94"/>
      <c r="ACX4" s="94"/>
      <c r="ACY4" s="94"/>
      <c r="ACZ4" s="94"/>
      <c r="ADA4" s="94"/>
      <c r="ADB4" s="94"/>
      <c r="ADC4" s="94"/>
      <c r="ADD4" s="94"/>
      <c r="ADE4" s="94"/>
      <c r="ADF4" s="94"/>
      <c r="ADG4" s="94"/>
      <c r="ADH4" s="94"/>
      <c r="ADI4" s="94"/>
      <c r="ADJ4" s="94"/>
      <c r="ADK4" s="94"/>
      <c r="ADL4" s="94"/>
      <c r="ADM4" s="94"/>
      <c r="ADN4" s="94"/>
      <c r="ADO4" s="94"/>
      <c r="ADP4" s="94"/>
      <c r="ADQ4" s="94"/>
      <c r="ADR4" s="94"/>
      <c r="ADS4" s="94"/>
      <c r="ADT4" s="94"/>
      <c r="ADU4" s="94"/>
      <c r="ADV4" s="94"/>
      <c r="ADW4" s="94"/>
      <c r="ADX4" s="94"/>
      <c r="ADY4" s="94"/>
      <c r="ADZ4" s="94"/>
      <c r="AEA4" s="94"/>
      <c r="AEB4" s="94"/>
      <c r="AEC4" s="94"/>
      <c r="AED4" s="94"/>
      <c r="AEE4" s="94"/>
      <c r="AEF4" s="94"/>
      <c r="AEG4" s="94"/>
      <c r="AEH4" s="94"/>
      <c r="AEI4" s="94"/>
      <c r="AEJ4" s="94"/>
      <c r="AEK4" s="94"/>
      <c r="AEL4" s="94"/>
      <c r="AEM4" s="94"/>
      <c r="AEN4" s="94"/>
      <c r="AEO4" s="94"/>
      <c r="AEP4" s="94"/>
      <c r="AEQ4" s="94"/>
      <c r="AER4" s="94"/>
      <c r="AES4" s="94"/>
      <c r="AET4" s="94"/>
      <c r="AEU4" s="94"/>
      <c r="AEV4" s="94"/>
      <c r="AEW4" s="94"/>
      <c r="AEX4" s="94"/>
      <c r="AEY4" s="94"/>
      <c r="AEZ4" s="94"/>
      <c r="AFA4" s="94"/>
      <c r="AFB4" s="94"/>
      <c r="AFC4" s="94"/>
      <c r="AFD4" s="94"/>
      <c r="AFE4" s="94"/>
      <c r="AFF4" s="94"/>
      <c r="AFG4" s="94"/>
      <c r="AFH4" s="94"/>
      <c r="AFI4" s="94"/>
      <c r="AFJ4" s="94"/>
      <c r="AFK4" s="94"/>
      <c r="AFL4" s="94"/>
      <c r="AFM4" s="94"/>
      <c r="AFN4" s="94"/>
      <c r="AFO4" s="94"/>
      <c r="AFP4" s="94"/>
      <c r="AFQ4" s="94"/>
      <c r="AFR4" s="94"/>
      <c r="AFS4" s="94"/>
      <c r="AFT4" s="94"/>
      <c r="AFU4" s="94"/>
      <c r="AFV4" s="94"/>
      <c r="AFW4" s="94"/>
      <c r="AFX4" s="94"/>
      <c r="AFY4" s="94"/>
      <c r="AFZ4" s="94"/>
      <c r="AGA4" s="94"/>
      <c r="AGB4" s="94"/>
      <c r="AGC4" s="94"/>
      <c r="AGD4" s="94"/>
      <c r="AGE4" s="94"/>
      <c r="AGF4" s="94"/>
      <c r="AGG4" s="94"/>
      <c r="AGH4" s="94"/>
      <c r="AGI4" s="94"/>
      <c r="AGJ4" s="94"/>
      <c r="AGK4" s="94"/>
      <c r="AGL4" s="94"/>
      <c r="AGM4" s="94"/>
      <c r="AGN4" s="94"/>
      <c r="AGO4" s="94"/>
      <c r="AGP4" s="94"/>
      <c r="AGQ4" s="94"/>
      <c r="AGR4" s="94"/>
      <c r="AGS4" s="94"/>
      <c r="AGT4" s="94"/>
      <c r="AGU4" s="94"/>
      <c r="AGV4" s="94"/>
      <c r="AGW4" s="94"/>
      <c r="AGX4" s="94"/>
      <c r="AGY4" s="94"/>
      <c r="AGZ4" s="94"/>
      <c r="AHA4" s="94"/>
      <c r="AHB4" s="94"/>
      <c r="AHC4" s="94"/>
      <c r="AHD4" s="94"/>
      <c r="AHE4" s="94"/>
      <c r="AHF4" s="94"/>
      <c r="AHG4" s="94"/>
      <c r="AHH4" s="94"/>
      <c r="AHI4" s="94"/>
      <c r="AHJ4" s="94"/>
      <c r="AHK4" s="94"/>
      <c r="AHL4" s="94"/>
      <c r="AHM4" s="94"/>
      <c r="AHN4" s="94"/>
      <c r="AHO4" s="94"/>
      <c r="AHP4" s="94"/>
      <c r="AHQ4" s="94"/>
      <c r="AHR4" s="94"/>
      <c r="AHS4" s="94"/>
      <c r="AHT4" s="94"/>
      <c r="AHU4" s="94"/>
      <c r="AHV4" s="94"/>
      <c r="AHW4" s="94"/>
      <c r="AHX4" s="94"/>
      <c r="AHY4" s="94"/>
      <c r="AHZ4" s="94"/>
      <c r="AIA4" s="94"/>
      <c r="AIB4" s="94"/>
      <c r="AIC4" s="94"/>
      <c r="AID4" s="94"/>
      <c r="AIE4" s="94"/>
      <c r="AIF4" s="94"/>
      <c r="AIG4" s="94"/>
      <c r="AIH4" s="94"/>
      <c r="AII4" s="94"/>
      <c r="AIJ4" s="94"/>
      <c r="AIK4" s="94"/>
      <c r="AIL4" s="94"/>
      <c r="AIM4" s="94"/>
      <c r="AIN4" s="94"/>
      <c r="AIO4" s="94"/>
      <c r="AIP4" s="94"/>
      <c r="AIQ4" s="94"/>
      <c r="AIR4" s="94"/>
      <c r="AIS4" s="94"/>
      <c r="AIT4" s="94"/>
      <c r="AIU4" s="94"/>
      <c r="AIV4" s="94"/>
      <c r="AIW4" s="94"/>
      <c r="AIX4" s="94"/>
      <c r="AIY4" s="94"/>
      <c r="AIZ4" s="94"/>
      <c r="AJA4" s="94"/>
      <c r="AJB4" s="94"/>
      <c r="AJC4" s="94"/>
      <c r="AJD4" s="94"/>
      <c r="AJE4" s="94"/>
      <c r="AJF4" s="94"/>
      <c r="AJG4" s="94"/>
      <c r="AJH4" s="94"/>
      <c r="AJI4" s="94"/>
      <c r="AJJ4" s="94"/>
      <c r="AJK4" s="94"/>
      <c r="AJL4" s="94"/>
      <c r="AJM4" s="94"/>
      <c r="AJN4" s="94"/>
      <c r="AJO4" s="94"/>
      <c r="AJP4" s="94"/>
      <c r="AJQ4" s="94"/>
      <c r="AJR4" s="94"/>
      <c r="AJS4" s="94"/>
      <c r="AJT4" s="94"/>
      <c r="AJU4" s="94"/>
      <c r="AJV4" s="94"/>
      <c r="AJW4" s="94"/>
      <c r="AJX4" s="94"/>
      <c r="AJY4" s="94"/>
      <c r="AJZ4" s="94"/>
      <c r="AKA4" s="94"/>
      <c r="AKB4" s="94"/>
      <c r="AKC4" s="94"/>
      <c r="AKD4" s="94"/>
      <c r="AKE4" s="94"/>
      <c r="AKF4" s="94"/>
      <c r="AKG4" s="94"/>
      <c r="AKH4" s="94"/>
      <c r="AKI4" s="94"/>
      <c r="AKJ4" s="94"/>
      <c r="AKK4" s="94"/>
      <c r="AKL4" s="94"/>
      <c r="AKM4" s="94"/>
      <c r="AKN4" s="94"/>
      <c r="AKO4" s="94"/>
      <c r="AKP4" s="94"/>
      <c r="AKQ4" s="94"/>
      <c r="AKR4" s="94"/>
      <c r="AKS4" s="94"/>
      <c r="AKT4" s="94"/>
      <c r="AKU4" s="94"/>
      <c r="AKV4" s="94"/>
      <c r="AKW4" s="94"/>
      <c r="AKX4" s="94"/>
      <c r="AKY4" s="94"/>
      <c r="AKZ4" s="94"/>
      <c r="ALA4" s="94"/>
      <c r="ALB4" s="94"/>
      <c r="ALC4" s="94"/>
      <c r="ALD4" s="94"/>
      <c r="ALE4" s="94"/>
      <c r="ALF4" s="94"/>
      <c r="ALG4" s="94"/>
      <c r="ALH4" s="94"/>
      <c r="ALI4" s="94"/>
      <c r="ALJ4" s="94"/>
      <c r="ALK4" s="94"/>
      <c r="ALL4" s="94"/>
      <c r="ALM4" s="94"/>
      <c r="ALN4" s="94"/>
      <c r="ALO4" s="94"/>
      <c r="ALP4" s="94"/>
      <c r="ALQ4" s="94"/>
      <c r="ALR4" s="94"/>
      <c r="ALS4" s="94"/>
      <c r="ALT4" s="94"/>
      <c r="ALU4" s="94"/>
      <c r="ALV4" s="94"/>
      <c r="ALW4" s="94"/>
      <c r="ALX4" s="94"/>
      <c r="ALY4" s="94"/>
      <c r="ALZ4" s="94"/>
      <c r="AMA4" s="94"/>
      <c r="AMB4" s="94"/>
      <c r="AMC4" s="94"/>
      <c r="AMD4" s="94"/>
      <c r="AME4" s="94"/>
      <c r="AMF4" s="94"/>
      <c r="AMG4" s="94"/>
      <c r="AMH4" s="94"/>
      <c r="AMI4" s="94"/>
      <c r="AMJ4" s="94"/>
    </row>
    <row r="5" spans="1:1024" ht="15.75" x14ac:dyDescent="0.25">
      <c r="A5" s="122" t="s">
        <v>11</v>
      </c>
      <c r="B5" s="121" t="s">
        <v>21</v>
      </c>
      <c r="C5" s="121">
        <v>1</v>
      </c>
      <c r="D5" s="121">
        <v>2</v>
      </c>
      <c r="E5" s="121">
        <v>3</v>
      </c>
      <c r="F5" s="121">
        <v>4</v>
      </c>
      <c r="G5" s="121">
        <v>5</v>
      </c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/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94"/>
      <c r="IA5" s="94"/>
      <c r="IB5" s="94"/>
      <c r="IC5" s="94"/>
      <c r="ID5" s="94"/>
      <c r="IE5" s="94"/>
      <c r="IF5" s="94"/>
      <c r="IG5" s="94"/>
      <c r="IH5" s="94"/>
      <c r="II5" s="94"/>
      <c r="IJ5" s="94"/>
      <c r="IK5" s="94"/>
      <c r="IL5" s="94"/>
      <c r="IM5" s="94"/>
      <c r="IN5" s="94"/>
      <c r="IO5" s="94"/>
      <c r="IP5" s="94"/>
      <c r="IQ5" s="94"/>
      <c r="IR5" s="94"/>
      <c r="IS5" s="94"/>
      <c r="IT5" s="94"/>
      <c r="IU5" s="94"/>
      <c r="IV5" s="94"/>
      <c r="IW5" s="94"/>
      <c r="IX5" s="94"/>
      <c r="IY5" s="94"/>
      <c r="IZ5" s="94"/>
      <c r="JA5" s="94"/>
      <c r="JB5" s="94"/>
      <c r="JC5" s="94"/>
      <c r="JD5" s="94"/>
      <c r="JE5" s="94"/>
      <c r="JF5" s="94"/>
      <c r="JG5" s="94"/>
      <c r="JH5" s="94"/>
      <c r="JI5" s="94"/>
      <c r="JJ5" s="94"/>
      <c r="JK5" s="94"/>
      <c r="JL5" s="94"/>
      <c r="JM5" s="94"/>
      <c r="JN5" s="94"/>
      <c r="JO5" s="94"/>
      <c r="JP5" s="94"/>
      <c r="JQ5" s="94"/>
      <c r="JR5" s="94"/>
      <c r="JS5" s="94"/>
      <c r="JT5" s="94"/>
      <c r="JU5" s="94"/>
      <c r="JV5" s="94"/>
      <c r="JW5" s="94"/>
      <c r="JX5" s="94"/>
      <c r="JY5" s="94"/>
      <c r="JZ5" s="94"/>
      <c r="KA5" s="94"/>
      <c r="KB5" s="94"/>
      <c r="KC5" s="94"/>
      <c r="KD5" s="94"/>
      <c r="KE5" s="94"/>
      <c r="KF5" s="94"/>
      <c r="KG5" s="94"/>
      <c r="KH5" s="94"/>
      <c r="KI5" s="94"/>
      <c r="KJ5" s="94"/>
      <c r="KK5" s="94"/>
      <c r="KL5" s="94"/>
      <c r="KM5" s="94"/>
      <c r="KN5" s="94"/>
      <c r="KO5" s="94"/>
      <c r="KP5" s="94"/>
      <c r="KQ5" s="94"/>
      <c r="KR5" s="94"/>
      <c r="KS5" s="94"/>
      <c r="KT5" s="94"/>
      <c r="KU5" s="94"/>
      <c r="KV5" s="94"/>
      <c r="KW5" s="94"/>
      <c r="KX5" s="94"/>
      <c r="KY5" s="94"/>
      <c r="KZ5" s="94"/>
      <c r="LA5" s="94"/>
      <c r="LB5" s="94"/>
      <c r="LC5" s="94"/>
      <c r="LD5" s="94"/>
      <c r="LE5" s="94"/>
      <c r="LF5" s="94"/>
      <c r="LG5" s="94"/>
      <c r="LH5" s="94"/>
      <c r="LI5" s="94"/>
      <c r="LJ5" s="94"/>
      <c r="LK5" s="94"/>
      <c r="LL5" s="94"/>
      <c r="LM5" s="94"/>
      <c r="LN5" s="94"/>
      <c r="LO5" s="94"/>
      <c r="LP5" s="94"/>
      <c r="LQ5" s="94"/>
      <c r="LR5" s="94"/>
      <c r="LS5" s="94"/>
      <c r="LT5" s="94"/>
      <c r="LU5" s="94"/>
      <c r="LV5" s="94"/>
      <c r="LW5" s="94"/>
      <c r="LX5" s="94"/>
      <c r="LY5" s="94"/>
      <c r="LZ5" s="94"/>
      <c r="MA5" s="94"/>
      <c r="MB5" s="94"/>
      <c r="MC5" s="94"/>
      <c r="MD5" s="94"/>
      <c r="ME5" s="94"/>
      <c r="MF5" s="94"/>
      <c r="MG5" s="94"/>
      <c r="MH5" s="94"/>
      <c r="MI5" s="94"/>
      <c r="MJ5" s="94"/>
      <c r="MK5" s="94"/>
      <c r="ML5" s="94"/>
      <c r="MM5" s="94"/>
      <c r="MN5" s="94"/>
      <c r="MO5" s="94"/>
      <c r="MP5" s="94"/>
      <c r="MQ5" s="94"/>
      <c r="MR5" s="94"/>
      <c r="MS5" s="94"/>
      <c r="MT5" s="94"/>
      <c r="MU5" s="94"/>
      <c r="MV5" s="94"/>
      <c r="MW5" s="94"/>
      <c r="MX5" s="94"/>
      <c r="MY5" s="94"/>
      <c r="MZ5" s="94"/>
      <c r="NA5" s="94"/>
      <c r="NB5" s="94"/>
      <c r="NC5" s="94"/>
      <c r="ND5" s="94"/>
      <c r="NE5" s="94"/>
      <c r="NF5" s="94"/>
      <c r="NG5" s="94"/>
      <c r="NH5" s="94"/>
      <c r="NI5" s="94"/>
      <c r="NJ5" s="94"/>
      <c r="NK5" s="94"/>
      <c r="NL5" s="94"/>
      <c r="NM5" s="94"/>
      <c r="NN5" s="94"/>
      <c r="NO5" s="94"/>
      <c r="NP5" s="94"/>
      <c r="NQ5" s="94"/>
      <c r="NR5" s="94"/>
      <c r="NS5" s="94"/>
      <c r="NT5" s="94"/>
      <c r="NU5" s="94"/>
      <c r="NV5" s="94"/>
      <c r="NW5" s="94"/>
      <c r="NX5" s="94"/>
      <c r="NY5" s="94"/>
      <c r="NZ5" s="94"/>
      <c r="OA5" s="94"/>
      <c r="OB5" s="94"/>
      <c r="OC5" s="94"/>
      <c r="OD5" s="94"/>
      <c r="OE5" s="94"/>
      <c r="OF5" s="94"/>
      <c r="OG5" s="94"/>
      <c r="OH5" s="94"/>
      <c r="OI5" s="94"/>
      <c r="OJ5" s="94"/>
      <c r="OK5" s="94"/>
      <c r="OL5" s="94"/>
      <c r="OM5" s="94"/>
      <c r="ON5" s="94"/>
      <c r="OO5" s="94"/>
      <c r="OP5" s="94"/>
      <c r="OQ5" s="94"/>
      <c r="OR5" s="94"/>
      <c r="OS5" s="94"/>
      <c r="OT5" s="94"/>
      <c r="OU5" s="94"/>
      <c r="OV5" s="94"/>
      <c r="OW5" s="94"/>
      <c r="OX5" s="94"/>
      <c r="OY5" s="94"/>
      <c r="OZ5" s="94"/>
      <c r="PA5" s="94"/>
      <c r="PB5" s="94"/>
      <c r="PC5" s="94"/>
      <c r="PD5" s="94"/>
      <c r="PE5" s="94"/>
      <c r="PF5" s="94"/>
      <c r="PG5" s="94"/>
      <c r="PH5" s="94"/>
      <c r="PI5" s="94"/>
      <c r="PJ5" s="94"/>
      <c r="PK5" s="94"/>
      <c r="PL5" s="94"/>
      <c r="PM5" s="94"/>
      <c r="PN5" s="94"/>
      <c r="PO5" s="94"/>
      <c r="PP5" s="94"/>
      <c r="PQ5" s="94"/>
      <c r="PR5" s="94"/>
      <c r="PS5" s="94"/>
      <c r="PT5" s="94"/>
      <c r="PU5" s="94"/>
      <c r="PV5" s="94"/>
      <c r="PW5" s="94"/>
      <c r="PX5" s="94"/>
      <c r="PY5" s="94"/>
      <c r="PZ5" s="94"/>
      <c r="QA5" s="94"/>
      <c r="QB5" s="94"/>
      <c r="QC5" s="94"/>
      <c r="QD5" s="94"/>
      <c r="QE5" s="94"/>
      <c r="QF5" s="94"/>
      <c r="QG5" s="94"/>
      <c r="QH5" s="94"/>
      <c r="QI5" s="94"/>
      <c r="QJ5" s="94"/>
      <c r="QK5" s="94"/>
      <c r="QL5" s="94"/>
      <c r="QM5" s="94"/>
      <c r="QN5" s="94"/>
      <c r="QO5" s="94"/>
      <c r="QP5" s="94"/>
      <c r="QQ5" s="94"/>
      <c r="QR5" s="94"/>
      <c r="QS5" s="94"/>
      <c r="QT5" s="94"/>
      <c r="QU5" s="94"/>
      <c r="QV5" s="94"/>
      <c r="QW5" s="94"/>
      <c r="QX5" s="94"/>
      <c r="QY5" s="94"/>
      <c r="QZ5" s="94"/>
      <c r="RA5" s="94"/>
      <c r="RB5" s="94"/>
      <c r="RC5" s="94"/>
      <c r="RD5" s="94"/>
      <c r="RE5" s="94"/>
      <c r="RF5" s="94"/>
      <c r="RG5" s="94"/>
      <c r="RH5" s="94"/>
      <c r="RI5" s="94"/>
      <c r="RJ5" s="94"/>
      <c r="RK5" s="94"/>
      <c r="RL5" s="94"/>
      <c r="RM5" s="94"/>
      <c r="RN5" s="94"/>
      <c r="RO5" s="94"/>
      <c r="RP5" s="94"/>
      <c r="RQ5" s="94"/>
      <c r="RR5" s="94"/>
      <c r="RS5" s="94"/>
      <c r="RT5" s="94"/>
      <c r="RU5" s="94"/>
      <c r="RV5" s="94"/>
      <c r="RW5" s="94"/>
      <c r="RX5" s="94"/>
      <c r="RY5" s="94"/>
      <c r="RZ5" s="94"/>
      <c r="SA5" s="94"/>
      <c r="SB5" s="94"/>
      <c r="SC5" s="94"/>
      <c r="SD5" s="94"/>
      <c r="SE5" s="94"/>
      <c r="SF5" s="94"/>
      <c r="SG5" s="94"/>
      <c r="SH5" s="94"/>
      <c r="SI5" s="94"/>
      <c r="SJ5" s="94"/>
      <c r="SK5" s="94"/>
      <c r="SL5" s="94"/>
      <c r="SM5" s="94"/>
      <c r="SN5" s="94"/>
      <c r="SO5" s="94"/>
      <c r="SP5" s="94"/>
      <c r="SQ5" s="94"/>
      <c r="SR5" s="94"/>
      <c r="SS5" s="94"/>
      <c r="ST5" s="94"/>
      <c r="SU5" s="94"/>
      <c r="SV5" s="94"/>
      <c r="SW5" s="94"/>
      <c r="SX5" s="94"/>
      <c r="SY5" s="94"/>
      <c r="SZ5" s="94"/>
      <c r="TA5" s="94"/>
      <c r="TB5" s="94"/>
      <c r="TC5" s="94"/>
      <c r="TD5" s="94"/>
      <c r="TE5" s="94"/>
      <c r="TF5" s="94"/>
      <c r="TG5" s="94"/>
      <c r="TH5" s="94"/>
      <c r="TI5" s="94"/>
      <c r="TJ5" s="94"/>
      <c r="TK5" s="94"/>
      <c r="TL5" s="94"/>
      <c r="TM5" s="94"/>
      <c r="TN5" s="94"/>
      <c r="TO5" s="94"/>
      <c r="TP5" s="94"/>
      <c r="TQ5" s="94"/>
      <c r="TR5" s="94"/>
      <c r="TS5" s="94"/>
      <c r="TT5" s="94"/>
      <c r="TU5" s="94"/>
      <c r="TV5" s="94"/>
      <c r="TW5" s="94"/>
      <c r="TX5" s="94"/>
      <c r="TY5" s="94"/>
      <c r="TZ5" s="94"/>
      <c r="UA5" s="94"/>
      <c r="UB5" s="94"/>
      <c r="UC5" s="94"/>
      <c r="UD5" s="94"/>
      <c r="UE5" s="94"/>
      <c r="UF5" s="94"/>
      <c r="UG5" s="94"/>
      <c r="UH5" s="94"/>
      <c r="UI5" s="94"/>
      <c r="UJ5" s="94"/>
      <c r="UK5" s="94"/>
      <c r="UL5" s="94"/>
      <c r="UM5" s="94"/>
      <c r="UN5" s="94"/>
      <c r="UO5" s="94"/>
      <c r="UP5" s="94"/>
      <c r="UQ5" s="94"/>
      <c r="UR5" s="94"/>
      <c r="US5" s="94"/>
      <c r="UT5" s="94"/>
      <c r="UU5" s="94"/>
      <c r="UV5" s="94"/>
      <c r="UW5" s="94"/>
      <c r="UX5" s="94"/>
      <c r="UY5" s="94"/>
      <c r="UZ5" s="94"/>
      <c r="VA5" s="94"/>
      <c r="VB5" s="94"/>
      <c r="VC5" s="94"/>
      <c r="VD5" s="94"/>
      <c r="VE5" s="94"/>
      <c r="VF5" s="94"/>
      <c r="VG5" s="94"/>
      <c r="VH5" s="94"/>
      <c r="VI5" s="94"/>
      <c r="VJ5" s="94"/>
      <c r="VK5" s="94"/>
      <c r="VL5" s="94"/>
      <c r="VM5" s="94"/>
      <c r="VN5" s="94"/>
      <c r="VO5" s="94"/>
      <c r="VP5" s="94"/>
      <c r="VQ5" s="94"/>
      <c r="VR5" s="94"/>
      <c r="VS5" s="94"/>
      <c r="VT5" s="94"/>
      <c r="VU5" s="94"/>
      <c r="VV5" s="94"/>
      <c r="VW5" s="94"/>
      <c r="VX5" s="94"/>
      <c r="VY5" s="94"/>
      <c r="VZ5" s="94"/>
      <c r="WA5" s="94"/>
      <c r="WB5" s="94"/>
      <c r="WC5" s="94"/>
      <c r="WD5" s="94"/>
      <c r="WE5" s="94"/>
      <c r="WF5" s="94"/>
      <c r="WG5" s="94"/>
      <c r="WH5" s="94"/>
      <c r="WI5" s="94"/>
      <c r="WJ5" s="94"/>
      <c r="WK5" s="94"/>
      <c r="WL5" s="94"/>
      <c r="WM5" s="94"/>
      <c r="WN5" s="94"/>
      <c r="WO5" s="94"/>
      <c r="WP5" s="94"/>
      <c r="WQ5" s="94"/>
      <c r="WR5" s="94"/>
      <c r="WS5" s="94"/>
      <c r="WT5" s="94"/>
      <c r="WU5" s="94"/>
      <c r="WV5" s="94"/>
      <c r="WW5" s="94"/>
      <c r="WX5" s="94"/>
      <c r="WY5" s="94"/>
      <c r="WZ5" s="94"/>
      <c r="XA5" s="94"/>
      <c r="XB5" s="94"/>
      <c r="XC5" s="94"/>
      <c r="XD5" s="94"/>
      <c r="XE5" s="94"/>
      <c r="XF5" s="94"/>
      <c r="XG5" s="94"/>
      <c r="XH5" s="94"/>
      <c r="XI5" s="94"/>
      <c r="XJ5" s="94"/>
      <c r="XK5" s="94"/>
      <c r="XL5" s="94"/>
      <c r="XM5" s="94"/>
      <c r="XN5" s="94"/>
      <c r="XO5" s="94"/>
      <c r="XP5" s="94"/>
      <c r="XQ5" s="94"/>
      <c r="XR5" s="94"/>
      <c r="XS5" s="94"/>
      <c r="XT5" s="94"/>
      <c r="XU5" s="94"/>
      <c r="XV5" s="94"/>
      <c r="XW5" s="94"/>
      <c r="XX5" s="94"/>
      <c r="XY5" s="94"/>
      <c r="XZ5" s="94"/>
      <c r="YA5" s="94"/>
      <c r="YB5" s="94"/>
      <c r="YC5" s="94"/>
      <c r="YD5" s="94"/>
      <c r="YE5" s="94"/>
      <c r="YF5" s="94"/>
      <c r="YG5" s="94"/>
      <c r="YH5" s="94"/>
      <c r="YI5" s="94"/>
      <c r="YJ5" s="94"/>
      <c r="YK5" s="94"/>
      <c r="YL5" s="94"/>
      <c r="YM5" s="94"/>
      <c r="YN5" s="94"/>
      <c r="YO5" s="94"/>
      <c r="YP5" s="94"/>
      <c r="YQ5" s="94"/>
      <c r="YR5" s="94"/>
      <c r="YS5" s="94"/>
      <c r="YT5" s="94"/>
      <c r="YU5" s="94"/>
      <c r="YV5" s="94"/>
      <c r="YW5" s="94"/>
      <c r="YX5" s="94"/>
      <c r="YY5" s="94"/>
      <c r="YZ5" s="94"/>
      <c r="ZA5" s="94"/>
      <c r="ZB5" s="94"/>
      <c r="ZC5" s="94"/>
      <c r="ZD5" s="94"/>
      <c r="ZE5" s="94"/>
      <c r="ZF5" s="94"/>
      <c r="ZG5" s="94"/>
      <c r="ZH5" s="94"/>
      <c r="ZI5" s="94"/>
      <c r="ZJ5" s="94"/>
      <c r="ZK5" s="94"/>
      <c r="ZL5" s="94"/>
      <c r="ZM5" s="94"/>
      <c r="ZN5" s="94"/>
      <c r="ZO5" s="94"/>
      <c r="ZP5" s="94"/>
      <c r="ZQ5" s="94"/>
      <c r="ZR5" s="94"/>
      <c r="ZS5" s="94"/>
      <c r="ZT5" s="94"/>
      <c r="ZU5" s="94"/>
      <c r="ZV5" s="94"/>
      <c r="ZW5" s="94"/>
      <c r="ZX5" s="94"/>
      <c r="ZY5" s="94"/>
      <c r="ZZ5" s="94"/>
      <c r="AAA5" s="94"/>
      <c r="AAB5" s="94"/>
      <c r="AAC5" s="94"/>
      <c r="AAD5" s="94"/>
      <c r="AAE5" s="94"/>
      <c r="AAF5" s="94"/>
      <c r="AAG5" s="94"/>
      <c r="AAH5" s="94"/>
      <c r="AAI5" s="94"/>
      <c r="AAJ5" s="94"/>
      <c r="AAK5" s="94"/>
      <c r="AAL5" s="94"/>
      <c r="AAM5" s="94"/>
      <c r="AAN5" s="94"/>
      <c r="AAO5" s="94"/>
      <c r="AAP5" s="94"/>
      <c r="AAQ5" s="94"/>
      <c r="AAR5" s="94"/>
      <c r="AAS5" s="94"/>
      <c r="AAT5" s="94"/>
      <c r="AAU5" s="94"/>
      <c r="AAV5" s="94"/>
      <c r="AAW5" s="94"/>
      <c r="AAX5" s="94"/>
      <c r="AAY5" s="94"/>
      <c r="AAZ5" s="94"/>
      <c r="ABA5" s="94"/>
      <c r="ABB5" s="94"/>
      <c r="ABC5" s="94"/>
      <c r="ABD5" s="94"/>
      <c r="ABE5" s="94"/>
      <c r="ABF5" s="94"/>
      <c r="ABG5" s="94"/>
      <c r="ABH5" s="94"/>
      <c r="ABI5" s="94"/>
      <c r="ABJ5" s="94"/>
      <c r="ABK5" s="94"/>
      <c r="ABL5" s="94"/>
      <c r="ABM5" s="94"/>
      <c r="ABN5" s="94"/>
      <c r="ABO5" s="94"/>
      <c r="ABP5" s="94"/>
      <c r="ABQ5" s="94"/>
      <c r="ABR5" s="94"/>
      <c r="ABS5" s="94"/>
      <c r="ABT5" s="94"/>
      <c r="ABU5" s="94"/>
      <c r="ABV5" s="94"/>
      <c r="ABW5" s="94"/>
      <c r="ABX5" s="94"/>
      <c r="ABY5" s="94"/>
      <c r="ABZ5" s="94"/>
      <c r="ACA5" s="94"/>
      <c r="ACB5" s="94"/>
      <c r="ACC5" s="94"/>
      <c r="ACD5" s="94"/>
      <c r="ACE5" s="94"/>
      <c r="ACF5" s="94"/>
      <c r="ACG5" s="94"/>
      <c r="ACH5" s="94"/>
      <c r="ACI5" s="94"/>
      <c r="ACJ5" s="94"/>
      <c r="ACK5" s="94"/>
      <c r="ACL5" s="94"/>
      <c r="ACM5" s="94"/>
      <c r="ACN5" s="94"/>
      <c r="ACO5" s="94"/>
      <c r="ACP5" s="94"/>
      <c r="ACQ5" s="94"/>
      <c r="ACR5" s="94"/>
      <c r="ACS5" s="94"/>
      <c r="ACT5" s="94"/>
      <c r="ACU5" s="94"/>
      <c r="ACV5" s="94"/>
      <c r="ACW5" s="94"/>
      <c r="ACX5" s="94"/>
      <c r="ACY5" s="94"/>
      <c r="ACZ5" s="94"/>
      <c r="ADA5" s="94"/>
      <c r="ADB5" s="94"/>
      <c r="ADC5" s="94"/>
      <c r="ADD5" s="94"/>
      <c r="ADE5" s="94"/>
      <c r="ADF5" s="94"/>
      <c r="ADG5" s="94"/>
      <c r="ADH5" s="94"/>
      <c r="ADI5" s="94"/>
      <c r="ADJ5" s="94"/>
      <c r="ADK5" s="94"/>
      <c r="ADL5" s="94"/>
      <c r="ADM5" s="94"/>
      <c r="ADN5" s="94"/>
      <c r="ADO5" s="94"/>
      <c r="ADP5" s="94"/>
      <c r="ADQ5" s="94"/>
      <c r="ADR5" s="94"/>
      <c r="ADS5" s="94"/>
      <c r="ADT5" s="94"/>
      <c r="ADU5" s="94"/>
      <c r="ADV5" s="94"/>
      <c r="ADW5" s="94"/>
      <c r="ADX5" s="94"/>
      <c r="ADY5" s="94"/>
      <c r="ADZ5" s="94"/>
      <c r="AEA5" s="94"/>
      <c r="AEB5" s="94"/>
      <c r="AEC5" s="94"/>
      <c r="AED5" s="94"/>
      <c r="AEE5" s="94"/>
      <c r="AEF5" s="94"/>
      <c r="AEG5" s="94"/>
      <c r="AEH5" s="94"/>
      <c r="AEI5" s="94"/>
      <c r="AEJ5" s="94"/>
      <c r="AEK5" s="94"/>
      <c r="AEL5" s="94"/>
      <c r="AEM5" s="94"/>
      <c r="AEN5" s="94"/>
      <c r="AEO5" s="94"/>
      <c r="AEP5" s="94"/>
      <c r="AEQ5" s="94"/>
      <c r="AER5" s="94"/>
      <c r="AES5" s="94"/>
      <c r="AET5" s="94"/>
      <c r="AEU5" s="94"/>
      <c r="AEV5" s="94"/>
      <c r="AEW5" s="94"/>
      <c r="AEX5" s="94"/>
      <c r="AEY5" s="94"/>
      <c r="AEZ5" s="94"/>
      <c r="AFA5" s="94"/>
      <c r="AFB5" s="94"/>
      <c r="AFC5" s="94"/>
      <c r="AFD5" s="94"/>
      <c r="AFE5" s="94"/>
      <c r="AFF5" s="94"/>
      <c r="AFG5" s="94"/>
      <c r="AFH5" s="94"/>
      <c r="AFI5" s="94"/>
      <c r="AFJ5" s="94"/>
      <c r="AFK5" s="94"/>
      <c r="AFL5" s="94"/>
      <c r="AFM5" s="94"/>
      <c r="AFN5" s="94"/>
      <c r="AFO5" s="94"/>
      <c r="AFP5" s="94"/>
      <c r="AFQ5" s="94"/>
      <c r="AFR5" s="94"/>
      <c r="AFS5" s="94"/>
      <c r="AFT5" s="94"/>
      <c r="AFU5" s="94"/>
      <c r="AFV5" s="94"/>
      <c r="AFW5" s="94"/>
      <c r="AFX5" s="94"/>
      <c r="AFY5" s="94"/>
      <c r="AFZ5" s="94"/>
      <c r="AGA5" s="94"/>
      <c r="AGB5" s="94"/>
      <c r="AGC5" s="94"/>
      <c r="AGD5" s="94"/>
      <c r="AGE5" s="94"/>
      <c r="AGF5" s="94"/>
      <c r="AGG5" s="94"/>
      <c r="AGH5" s="94"/>
      <c r="AGI5" s="94"/>
      <c r="AGJ5" s="94"/>
      <c r="AGK5" s="94"/>
      <c r="AGL5" s="94"/>
      <c r="AGM5" s="94"/>
      <c r="AGN5" s="94"/>
      <c r="AGO5" s="94"/>
      <c r="AGP5" s="94"/>
      <c r="AGQ5" s="94"/>
      <c r="AGR5" s="94"/>
      <c r="AGS5" s="94"/>
      <c r="AGT5" s="94"/>
      <c r="AGU5" s="94"/>
      <c r="AGV5" s="94"/>
      <c r="AGW5" s="94"/>
      <c r="AGX5" s="94"/>
      <c r="AGY5" s="94"/>
      <c r="AGZ5" s="94"/>
      <c r="AHA5" s="94"/>
      <c r="AHB5" s="94"/>
      <c r="AHC5" s="94"/>
      <c r="AHD5" s="94"/>
      <c r="AHE5" s="94"/>
      <c r="AHF5" s="94"/>
      <c r="AHG5" s="94"/>
      <c r="AHH5" s="94"/>
      <c r="AHI5" s="94"/>
      <c r="AHJ5" s="94"/>
      <c r="AHK5" s="94"/>
      <c r="AHL5" s="94"/>
      <c r="AHM5" s="94"/>
      <c r="AHN5" s="94"/>
      <c r="AHO5" s="94"/>
      <c r="AHP5" s="94"/>
      <c r="AHQ5" s="94"/>
      <c r="AHR5" s="94"/>
      <c r="AHS5" s="94"/>
      <c r="AHT5" s="94"/>
      <c r="AHU5" s="94"/>
      <c r="AHV5" s="94"/>
      <c r="AHW5" s="94"/>
      <c r="AHX5" s="94"/>
      <c r="AHY5" s="94"/>
      <c r="AHZ5" s="94"/>
      <c r="AIA5" s="94"/>
      <c r="AIB5" s="94"/>
      <c r="AIC5" s="94"/>
      <c r="AID5" s="94"/>
      <c r="AIE5" s="94"/>
      <c r="AIF5" s="94"/>
      <c r="AIG5" s="94"/>
      <c r="AIH5" s="94"/>
      <c r="AII5" s="94"/>
      <c r="AIJ5" s="94"/>
      <c r="AIK5" s="94"/>
      <c r="AIL5" s="94"/>
      <c r="AIM5" s="94"/>
      <c r="AIN5" s="94"/>
      <c r="AIO5" s="94"/>
      <c r="AIP5" s="94"/>
      <c r="AIQ5" s="94"/>
      <c r="AIR5" s="94"/>
      <c r="AIS5" s="94"/>
      <c r="AIT5" s="94"/>
      <c r="AIU5" s="94"/>
      <c r="AIV5" s="94"/>
      <c r="AIW5" s="94"/>
      <c r="AIX5" s="94"/>
      <c r="AIY5" s="94"/>
      <c r="AIZ5" s="94"/>
      <c r="AJA5" s="94"/>
      <c r="AJB5" s="94"/>
      <c r="AJC5" s="94"/>
      <c r="AJD5" s="94"/>
      <c r="AJE5" s="94"/>
      <c r="AJF5" s="94"/>
      <c r="AJG5" s="94"/>
      <c r="AJH5" s="94"/>
      <c r="AJI5" s="94"/>
      <c r="AJJ5" s="94"/>
      <c r="AJK5" s="94"/>
      <c r="AJL5" s="94"/>
      <c r="AJM5" s="94"/>
      <c r="AJN5" s="94"/>
      <c r="AJO5" s="94"/>
      <c r="AJP5" s="94"/>
      <c r="AJQ5" s="94"/>
      <c r="AJR5" s="94"/>
      <c r="AJS5" s="94"/>
      <c r="AJT5" s="94"/>
      <c r="AJU5" s="94"/>
      <c r="AJV5" s="94"/>
      <c r="AJW5" s="94"/>
      <c r="AJX5" s="94"/>
      <c r="AJY5" s="94"/>
      <c r="AJZ5" s="94"/>
      <c r="AKA5" s="94"/>
      <c r="AKB5" s="94"/>
      <c r="AKC5" s="94"/>
      <c r="AKD5" s="94"/>
      <c r="AKE5" s="94"/>
      <c r="AKF5" s="94"/>
      <c r="AKG5" s="94"/>
      <c r="AKH5" s="94"/>
      <c r="AKI5" s="94"/>
      <c r="AKJ5" s="94"/>
      <c r="AKK5" s="94"/>
      <c r="AKL5" s="94"/>
      <c r="AKM5" s="94"/>
      <c r="AKN5" s="94"/>
      <c r="AKO5" s="94"/>
      <c r="AKP5" s="94"/>
      <c r="AKQ5" s="94"/>
      <c r="AKR5" s="94"/>
      <c r="AKS5" s="94"/>
      <c r="AKT5" s="94"/>
      <c r="AKU5" s="94"/>
      <c r="AKV5" s="94"/>
      <c r="AKW5" s="94"/>
      <c r="AKX5" s="94"/>
      <c r="AKY5" s="94"/>
      <c r="AKZ5" s="94"/>
      <c r="ALA5" s="94"/>
      <c r="ALB5" s="94"/>
      <c r="ALC5" s="94"/>
      <c r="ALD5" s="94"/>
      <c r="ALE5" s="94"/>
      <c r="ALF5" s="94"/>
      <c r="ALG5" s="94"/>
      <c r="ALH5" s="94"/>
      <c r="ALI5" s="94"/>
      <c r="ALJ5" s="94"/>
      <c r="ALK5" s="94"/>
      <c r="ALL5" s="94"/>
      <c r="ALM5" s="94"/>
      <c r="ALN5" s="94"/>
      <c r="ALO5" s="94"/>
      <c r="ALP5" s="94"/>
      <c r="ALQ5" s="94"/>
      <c r="ALR5" s="94"/>
      <c r="ALS5" s="94"/>
      <c r="ALT5" s="94"/>
      <c r="ALU5" s="94"/>
      <c r="ALV5" s="94"/>
      <c r="ALW5" s="94"/>
      <c r="ALX5" s="94"/>
      <c r="ALY5" s="94"/>
      <c r="ALZ5" s="94"/>
      <c r="AMA5" s="94"/>
      <c r="AMB5" s="94"/>
      <c r="AMC5" s="94"/>
      <c r="AMD5" s="94"/>
      <c r="AME5" s="94"/>
      <c r="AMF5" s="94"/>
      <c r="AMG5" s="94"/>
      <c r="AMH5" s="94"/>
      <c r="AMI5" s="94"/>
      <c r="AMJ5" s="94"/>
    </row>
    <row r="6" spans="1:1024" s="111" customFormat="1" ht="31.5" customHeight="1" x14ac:dyDescent="0.2">
      <c r="A6" s="115" t="s">
        <v>10</v>
      </c>
      <c r="B6" s="114" t="s">
        <v>1</v>
      </c>
      <c r="C6" s="112">
        <f t="shared" ref="C6:C41" si="0">SUM(D6:F6)</f>
        <v>106499.007</v>
      </c>
      <c r="D6" s="112">
        <f>D7+D8</f>
        <v>101663.15700000001</v>
      </c>
      <c r="E6" s="112">
        <f>E7+E8</f>
        <v>4281.95</v>
      </c>
      <c r="F6" s="112">
        <f>F7+F8</f>
        <v>553.90000000000009</v>
      </c>
      <c r="G6" s="112">
        <f>G7+G8</f>
        <v>105890.78499999999</v>
      </c>
    </row>
    <row r="7" spans="1:1024" ht="35.25" customHeight="1" x14ac:dyDescent="0.25">
      <c r="A7" s="110" t="s">
        <v>51</v>
      </c>
      <c r="B7" s="108" t="s">
        <v>2</v>
      </c>
      <c r="C7" s="107">
        <f t="shared" si="0"/>
        <v>99567.207000000009</v>
      </c>
      <c r="D7" s="107">
        <f t="shared" ref="D7:G8" si="1">D10+D13+D16+D19+D22+D25+D28+D31+D34+D37+D40</f>
        <v>94931.957000000009</v>
      </c>
      <c r="E7" s="107">
        <f t="shared" si="1"/>
        <v>4103.05</v>
      </c>
      <c r="F7" s="107">
        <f t="shared" si="1"/>
        <v>532.20000000000005</v>
      </c>
      <c r="G7" s="107">
        <f t="shared" si="1"/>
        <v>98956.584999999992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  <c r="GS7" s="94"/>
      <c r="GT7" s="94"/>
      <c r="GU7" s="94"/>
      <c r="GV7" s="94"/>
      <c r="GW7" s="94"/>
      <c r="GX7" s="94"/>
      <c r="GY7" s="94"/>
      <c r="GZ7" s="94"/>
      <c r="HA7" s="94"/>
      <c r="HB7" s="94"/>
      <c r="HC7" s="94"/>
      <c r="HD7" s="94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94"/>
      <c r="IA7" s="94"/>
      <c r="IB7" s="94"/>
      <c r="IC7" s="94"/>
      <c r="ID7" s="94"/>
      <c r="IE7" s="94"/>
      <c r="IF7" s="94"/>
      <c r="IG7" s="94"/>
      <c r="IH7" s="94"/>
      <c r="II7" s="94"/>
      <c r="IJ7" s="94"/>
      <c r="IK7" s="94"/>
      <c r="IL7" s="94"/>
      <c r="IM7" s="94"/>
      <c r="IN7" s="94"/>
      <c r="IO7" s="94"/>
      <c r="IP7" s="94"/>
      <c r="IQ7" s="94"/>
      <c r="IR7" s="94"/>
      <c r="IS7" s="94"/>
      <c r="IT7" s="94"/>
      <c r="IU7" s="94"/>
      <c r="IV7" s="94"/>
      <c r="IW7" s="94"/>
      <c r="IX7" s="94"/>
      <c r="IY7" s="94"/>
      <c r="IZ7" s="94"/>
      <c r="JA7" s="94"/>
      <c r="JB7" s="94"/>
      <c r="JC7" s="94"/>
      <c r="JD7" s="94"/>
      <c r="JE7" s="94"/>
      <c r="JF7" s="94"/>
      <c r="JG7" s="94"/>
      <c r="JH7" s="94"/>
      <c r="JI7" s="94"/>
      <c r="JJ7" s="94"/>
      <c r="JK7" s="94"/>
      <c r="JL7" s="94"/>
      <c r="JM7" s="94"/>
      <c r="JN7" s="94"/>
      <c r="JO7" s="94"/>
      <c r="JP7" s="94"/>
      <c r="JQ7" s="94"/>
      <c r="JR7" s="94"/>
      <c r="JS7" s="94"/>
      <c r="JT7" s="94"/>
      <c r="JU7" s="94"/>
      <c r="JV7" s="94"/>
      <c r="JW7" s="94"/>
      <c r="JX7" s="94"/>
      <c r="JY7" s="94"/>
      <c r="JZ7" s="94"/>
      <c r="KA7" s="94"/>
      <c r="KB7" s="94"/>
      <c r="KC7" s="94"/>
      <c r="KD7" s="94"/>
      <c r="KE7" s="94"/>
      <c r="KF7" s="94"/>
      <c r="KG7" s="94"/>
      <c r="KH7" s="94"/>
      <c r="KI7" s="94"/>
      <c r="KJ7" s="94"/>
      <c r="KK7" s="94"/>
      <c r="KL7" s="94"/>
      <c r="KM7" s="94"/>
      <c r="KN7" s="94"/>
      <c r="KO7" s="94"/>
      <c r="KP7" s="94"/>
      <c r="KQ7" s="94"/>
      <c r="KR7" s="94"/>
      <c r="KS7" s="94"/>
      <c r="KT7" s="94"/>
      <c r="KU7" s="94"/>
      <c r="KV7" s="94"/>
      <c r="KW7" s="94"/>
      <c r="KX7" s="94"/>
      <c r="KY7" s="94"/>
      <c r="KZ7" s="94"/>
      <c r="LA7" s="94"/>
      <c r="LB7" s="94"/>
      <c r="LC7" s="94"/>
      <c r="LD7" s="94"/>
      <c r="LE7" s="94"/>
      <c r="LF7" s="94"/>
      <c r="LG7" s="94"/>
      <c r="LH7" s="94"/>
      <c r="LI7" s="94"/>
      <c r="LJ7" s="94"/>
      <c r="LK7" s="94"/>
      <c r="LL7" s="94"/>
      <c r="LM7" s="94"/>
      <c r="LN7" s="94"/>
      <c r="LO7" s="94"/>
      <c r="LP7" s="94"/>
      <c r="LQ7" s="94"/>
      <c r="LR7" s="94"/>
      <c r="LS7" s="94"/>
      <c r="LT7" s="94"/>
      <c r="LU7" s="94"/>
      <c r="LV7" s="94"/>
      <c r="LW7" s="94"/>
      <c r="LX7" s="94"/>
      <c r="LY7" s="94"/>
      <c r="LZ7" s="94"/>
      <c r="MA7" s="94"/>
      <c r="MB7" s="94"/>
      <c r="MC7" s="94"/>
      <c r="MD7" s="94"/>
      <c r="ME7" s="94"/>
      <c r="MF7" s="94"/>
      <c r="MG7" s="94"/>
      <c r="MH7" s="94"/>
      <c r="MI7" s="94"/>
      <c r="MJ7" s="94"/>
      <c r="MK7" s="94"/>
      <c r="ML7" s="94"/>
      <c r="MM7" s="94"/>
      <c r="MN7" s="94"/>
      <c r="MO7" s="94"/>
      <c r="MP7" s="94"/>
      <c r="MQ7" s="94"/>
      <c r="MR7" s="94"/>
      <c r="MS7" s="94"/>
      <c r="MT7" s="94"/>
      <c r="MU7" s="94"/>
      <c r="MV7" s="94"/>
      <c r="MW7" s="94"/>
      <c r="MX7" s="94"/>
      <c r="MY7" s="94"/>
      <c r="MZ7" s="94"/>
      <c r="NA7" s="94"/>
      <c r="NB7" s="94"/>
      <c r="NC7" s="94"/>
      <c r="ND7" s="94"/>
      <c r="NE7" s="94"/>
      <c r="NF7" s="94"/>
      <c r="NG7" s="94"/>
      <c r="NH7" s="94"/>
      <c r="NI7" s="94"/>
      <c r="NJ7" s="94"/>
      <c r="NK7" s="94"/>
      <c r="NL7" s="94"/>
      <c r="NM7" s="94"/>
      <c r="NN7" s="94"/>
      <c r="NO7" s="94"/>
      <c r="NP7" s="94"/>
      <c r="NQ7" s="94"/>
      <c r="NR7" s="94"/>
      <c r="NS7" s="94"/>
      <c r="NT7" s="94"/>
      <c r="NU7" s="94"/>
      <c r="NV7" s="94"/>
      <c r="NW7" s="94"/>
      <c r="NX7" s="94"/>
      <c r="NY7" s="94"/>
      <c r="NZ7" s="94"/>
      <c r="OA7" s="94"/>
      <c r="OB7" s="94"/>
      <c r="OC7" s="94"/>
      <c r="OD7" s="94"/>
      <c r="OE7" s="94"/>
      <c r="OF7" s="94"/>
      <c r="OG7" s="94"/>
      <c r="OH7" s="94"/>
      <c r="OI7" s="94"/>
      <c r="OJ7" s="94"/>
      <c r="OK7" s="94"/>
      <c r="OL7" s="94"/>
      <c r="OM7" s="94"/>
      <c r="ON7" s="94"/>
      <c r="OO7" s="94"/>
      <c r="OP7" s="94"/>
      <c r="OQ7" s="94"/>
      <c r="OR7" s="94"/>
      <c r="OS7" s="94"/>
      <c r="OT7" s="94"/>
      <c r="OU7" s="94"/>
      <c r="OV7" s="94"/>
      <c r="OW7" s="94"/>
      <c r="OX7" s="94"/>
      <c r="OY7" s="94"/>
      <c r="OZ7" s="94"/>
      <c r="PA7" s="94"/>
      <c r="PB7" s="94"/>
      <c r="PC7" s="94"/>
      <c r="PD7" s="94"/>
      <c r="PE7" s="94"/>
      <c r="PF7" s="94"/>
      <c r="PG7" s="94"/>
      <c r="PH7" s="94"/>
      <c r="PI7" s="94"/>
      <c r="PJ7" s="94"/>
      <c r="PK7" s="94"/>
      <c r="PL7" s="94"/>
      <c r="PM7" s="94"/>
      <c r="PN7" s="94"/>
      <c r="PO7" s="94"/>
      <c r="PP7" s="94"/>
      <c r="PQ7" s="94"/>
      <c r="PR7" s="94"/>
      <c r="PS7" s="94"/>
      <c r="PT7" s="94"/>
      <c r="PU7" s="94"/>
      <c r="PV7" s="94"/>
      <c r="PW7" s="94"/>
      <c r="PX7" s="94"/>
      <c r="PY7" s="94"/>
      <c r="PZ7" s="94"/>
      <c r="QA7" s="94"/>
      <c r="QB7" s="94"/>
      <c r="QC7" s="94"/>
      <c r="QD7" s="94"/>
      <c r="QE7" s="94"/>
      <c r="QF7" s="94"/>
      <c r="QG7" s="94"/>
      <c r="QH7" s="94"/>
      <c r="QI7" s="94"/>
      <c r="QJ7" s="94"/>
      <c r="QK7" s="94"/>
      <c r="QL7" s="94"/>
      <c r="QM7" s="94"/>
      <c r="QN7" s="94"/>
      <c r="QO7" s="94"/>
      <c r="QP7" s="94"/>
      <c r="QQ7" s="94"/>
      <c r="QR7" s="94"/>
      <c r="QS7" s="94"/>
      <c r="QT7" s="94"/>
      <c r="QU7" s="94"/>
      <c r="QV7" s="94"/>
      <c r="QW7" s="94"/>
      <c r="QX7" s="94"/>
      <c r="QY7" s="94"/>
      <c r="QZ7" s="94"/>
      <c r="RA7" s="94"/>
      <c r="RB7" s="94"/>
      <c r="RC7" s="94"/>
      <c r="RD7" s="94"/>
      <c r="RE7" s="94"/>
      <c r="RF7" s="94"/>
      <c r="RG7" s="94"/>
      <c r="RH7" s="94"/>
      <c r="RI7" s="94"/>
      <c r="RJ7" s="94"/>
      <c r="RK7" s="94"/>
      <c r="RL7" s="94"/>
      <c r="RM7" s="94"/>
      <c r="RN7" s="94"/>
      <c r="RO7" s="94"/>
      <c r="RP7" s="94"/>
      <c r="RQ7" s="94"/>
      <c r="RR7" s="94"/>
      <c r="RS7" s="94"/>
      <c r="RT7" s="94"/>
      <c r="RU7" s="94"/>
      <c r="RV7" s="94"/>
      <c r="RW7" s="94"/>
      <c r="RX7" s="94"/>
      <c r="RY7" s="94"/>
      <c r="RZ7" s="94"/>
      <c r="SA7" s="94"/>
      <c r="SB7" s="94"/>
      <c r="SC7" s="94"/>
      <c r="SD7" s="94"/>
      <c r="SE7" s="94"/>
      <c r="SF7" s="94"/>
      <c r="SG7" s="94"/>
      <c r="SH7" s="94"/>
      <c r="SI7" s="94"/>
      <c r="SJ7" s="94"/>
      <c r="SK7" s="94"/>
      <c r="SL7" s="94"/>
      <c r="SM7" s="94"/>
      <c r="SN7" s="94"/>
      <c r="SO7" s="94"/>
      <c r="SP7" s="94"/>
      <c r="SQ7" s="94"/>
      <c r="SR7" s="94"/>
      <c r="SS7" s="94"/>
      <c r="ST7" s="94"/>
      <c r="SU7" s="94"/>
      <c r="SV7" s="94"/>
      <c r="SW7" s="94"/>
      <c r="SX7" s="94"/>
      <c r="SY7" s="94"/>
      <c r="SZ7" s="94"/>
      <c r="TA7" s="94"/>
      <c r="TB7" s="94"/>
      <c r="TC7" s="94"/>
      <c r="TD7" s="94"/>
      <c r="TE7" s="94"/>
      <c r="TF7" s="94"/>
      <c r="TG7" s="94"/>
      <c r="TH7" s="94"/>
      <c r="TI7" s="94"/>
      <c r="TJ7" s="94"/>
      <c r="TK7" s="94"/>
      <c r="TL7" s="94"/>
      <c r="TM7" s="94"/>
      <c r="TN7" s="94"/>
      <c r="TO7" s="94"/>
      <c r="TP7" s="94"/>
      <c r="TQ7" s="94"/>
      <c r="TR7" s="94"/>
      <c r="TS7" s="94"/>
      <c r="TT7" s="94"/>
      <c r="TU7" s="94"/>
      <c r="TV7" s="94"/>
      <c r="TW7" s="94"/>
      <c r="TX7" s="94"/>
      <c r="TY7" s="94"/>
      <c r="TZ7" s="94"/>
      <c r="UA7" s="94"/>
      <c r="UB7" s="94"/>
      <c r="UC7" s="94"/>
      <c r="UD7" s="94"/>
      <c r="UE7" s="94"/>
      <c r="UF7" s="94"/>
      <c r="UG7" s="94"/>
      <c r="UH7" s="94"/>
      <c r="UI7" s="94"/>
      <c r="UJ7" s="94"/>
      <c r="UK7" s="94"/>
      <c r="UL7" s="94"/>
      <c r="UM7" s="94"/>
      <c r="UN7" s="94"/>
      <c r="UO7" s="94"/>
      <c r="UP7" s="94"/>
      <c r="UQ7" s="94"/>
      <c r="UR7" s="94"/>
      <c r="US7" s="94"/>
      <c r="UT7" s="94"/>
      <c r="UU7" s="94"/>
      <c r="UV7" s="94"/>
      <c r="UW7" s="94"/>
      <c r="UX7" s="94"/>
      <c r="UY7" s="94"/>
      <c r="UZ7" s="94"/>
      <c r="VA7" s="94"/>
      <c r="VB7" s="94"/>
      <c r="VC7" s="94"/>
      <c r="VD7" s="94"/>
      <c r="VE7" s="94"/>
      <c r="VF7" s="94"/>
      <c r="VG7" s="94"/>
      <c r="VH7" s="94"/>
      <c r="VI7" s="94"/>
      <c r="VJ7" s="94"/>
      <c r="VK7" s="94"/>
      <c r="VL7" s="94"/>
      <c r="VM7" s="94"/>
      <c r="VN7" s="94"/>
      <c r="VO7" s="94"/>
      <c r="VP7" s="94"/>
      <c r="VQ7" s="94"/>
      <c r="VR7" s="94"/>
      <c r="VS7" s="94"/>
      <c r="VT7" s="94"/>
      <c r="VU7" s="94"/>
      <c r="VV7" s="94"/>
      <c r="VW7" s="94"/>
      <c r="VX7" s="94"/>
      <c r="VY7" s="94"/>
      <c r="VZ7" s="94"/>
      <c r="WA7" s="94"/>
      <c r="WB7" s="94"/>
      <c r="WC7" s="94"/>
      <c r="WD7" s="94"/>
      <c r="WE7" s="94"/>
      <c r="WF7" s="94"/>
      <c r="WG7" s="94"/>
      <c r="WH7" s="94"/>
      <c r="WI7" s="94"/>
      <c r="WJ7" s="94"/>
      <c r="WK7" s="94"/>
      <c r="WL7" s="94"/>
      <c r="WM7" s="94"/>
      <c r="WN7" s="94"/>
      <c r="WO7" s="94"/>
      <c r="WP7" s="94"/>
      <c r="WQ7" s="94"/>
      <c r="WR7" s="94"/>
      <c r="WS7" s="94"/>
      <c r="WT7" s="94"/>
      <c r="WU7" s="94"/>
      <c r="WV7" s="94"/>
      <c r="WW7" s="94"/>
      <c r="WX7" s="94"/>
      <c r="WY7" s="94"/>
      <c r="WZ7" s="94"/>
      <c r="XA7" s="94"/>
      <c r="XB7" s="94"/>
      <c r="XC7" s="94"/>
      <c r="XD7" s="94"/>
      <c r="XE7" s="94"/>
      <c r="XF7" s="94"/>
      <c r="XG7" s="94"/>
      <c r="XH7" s="94"/>
      <c r="XI7" s="94"/>
      <c r="XJ7" s="94"/>
      <c r="XK7" s="94"/>
      <c r="XL7" s="94"/>
      <c r="XM7" s="94"/>
      <c r="XN7" s="94"/>
      <c r="XO7" s="94"/>
      <c r="XP7" s="94"/>
      <c r="XQ7" s="94"/>
      <c r="XR7" s="94"/>
      <c r="XS7" s="94"/>
      <c r="XT7" s="94"/>
      <c r="XU7" s="94"/>
      <c r="XV7" s="94"/>
      <c r="XW7" s="94"/>
      <c r="XX7" s="94"/>
      <c r="XY7" s="94"/>
      <c r="XZ7" s="94"/>
      <c r="YA7" s="94"/>
      <c r="YB7" s="94"/>
      <c r="YC7" s="94"/>
      <c r="YD7" s="94"/>
      <c r="YE7" s="94"/>
      <c r="YF7" s="94"/>
      <c r="YG7" s="94"/>
      <c r="YH7" s="94"/>
      <c r="YI7" s="94"/>
      <c r="YJ7" s="94"/>
      <c r="YK7" s="94"/>
      <c r="YL7" s="94"/>
      <c r="YM7" s="94"/>
      <c r="YN7" s="94"/>
      <c r="YO7" s="94"/>
      <c r="YP7" s="94"/>
      <c r="YQ7" s="94"/>
      <c r="YR7" s="94"/>
      <c r="YS7" s="94"/>
      <c r="YT7" s="94"/>
      <c r="YU7" s="94"/>
      <c r="YV7" s="94"/>
      <c r="YW7" s="94"/>
      <c r="YX7" s="94"/>
      <c r="YY7" s="94"/>
      <c r="YZ7" s="94"/>
      <c r="ZA7" s="94"/>
      <c r="ZB7" s="94"/>
      <c r="ZC7" s="94"/>
      <c r="ZD7" s="94"/>
      <c r="ZE7" s="94"/>
      <c r="ZF7" s="94"/>
      <c r="ZG7" s="94"/>
      <c r="ZH7" s="94"/>
      <c r="ZI7" s="94"/>
      <c r="ZJ7" s="94"/>
      <c r="ZK7" s="94"/>
      <c r="ZL7" s="94"/>
      <c r="ZM7" s="94"/>
      <c r="ZN7" s="94"/>
      <c r="ZO7" s="94"/>
      <c r="ZP7" s="94"/>
      <c r="ZQ7" s="94"/>
      <c r="ZR7" s="94"/>
      <c r="ZS7" s="94"/>
      <c r="ZT7" s="94"/>
      <c r="ZU7" s="94"/>
      <c r="ZV7" s="94"/>
      <c r="ZW7" s="94"/>
      <c r="ZX7" s="94"/>
      <c r="ZY7" s="94"/>
      <c r="ZZ7" s="94"/>
      <c r="AAA7" s="94"/>
      <c r="AAB7" s="94"/>
      <c r="AAC7" s="94"/>
      <c r="AAD7" s="94"/>
      <c r="AAE7" s="94"/>
      <c r="AAF7" s="94"/>
      <c r="AAG7" s="94"/>
      <c r="AAH7" s="94"/>
      <c r="AAI7" s="94"/>
      <c r="AAJ7" s="94"/>
      <c r="AAK7" s="94"/>
      <c r="AAL7" s="94"/>
      <c r="AAM7" s="94"/>
      <c r="AAN7" s="94"/>
      <c r="AAO7" s="94"/>
      <c r="AAP7" s="94"/>
      <c r="AAQ7" s="94"/>
      <c r="AAR7" s="94"/>
      <c r="AAS7" s="94"/>
      <c r="AAT7" s="94"/>
      <c r="AAU7" s="94"/>
      <c r="AAV7" s="94"/>
      <c r="AAW7" s="94"/>
      <c r="AAX7" s="94"/>
      <c r="AAY7" s="94"/>
      <c r="AAZ7" s="94"/>
      <c r="ABA7" s="94"/>
      <c r="ABB7" s="94"/>
      <c r="ABC7" s="94"/>
      <c r="ABD7" s="94"/>
      <c r="ABE7" s="94"/>
      <c r="ABF7" s="94"/>
      <c r="ABG7" s="94"/>
      <c r="ABH7" s="94"/>
      <c r="ABI7" s="94"/>
      <c r="ABJ7" s="94"/>
      <c r="ABK7" s="94"/>
      <c r="ABL7" s="94"/>
      <c r="ABM7" s="94"/>
      <c r="ABN7" s="94"/>
      <c r="ABO7" s="94"/>
      <c r="ABP7" s="94"/>
      <c r="ABQ7" s="94"/>
      <c r="ABR7" s="94"/>
      <c r="ABS7" s="94"/>
      <c r="ABT7" s="94"/>
      <c r="ABU7" s="94"/>
      <c r="ABV7" s="94"/>
      <c r="ABW7" s="94"/>
      <c r="ABX7" s="94"/>
      <c r="ABY7" s="94"/>
      <c r="ABZ7" s="94"/>
      <c r="ACA7" s="94"/>
      <c r="ACB7" s="94"/>
      <c r="ACC7" s="94"/>
      <c r="ACD7" s="94"/>
      <c r="ACE7" s="94"/>
      <c r="ACF7" s="94"/>
      <c r="ACG7" s="94"/>
      <c r="ACH7" s="94"/>
      <c r="ACI7" s="94"/>
      <c r="ACJ7" s="94"/>
      <c r="ACK7" s="94"/>
      <c r="ACL7" s="94"/>
      <c r="ACM7" s="94"/>
      <c r="ACN7" s="94"/>
      <c r="ACO7" s="94"/>
      <c r="ACP7" s="94"/>
      <c r="ACQ7" s="94"/>
      <c r="ACR7" s="94"/>
      <c r="ACS7" s="94"/>
      <c r="ACT7" s="94"/>
      <c r="ACU7" s="94"/>
      <c r="ACV7" s="94"/>
      <c r="ACW7" s="94"/>
      <c r="ACX7" s="94"/>
      <c r="ACY7" s="94"/>
      <c r="ACZ7" s="94"/>
      <c r="ADA7" s="94"/>
      <c r="ADB7" s="94"/>
      <c r="ADC7" s="94"/>
      <c r="ADD7" s="94"/>
      <c r="ADE7" s="94"/>
      <c r="ADF7" s="94"/>
      <c r="ADG7" s="94"/>
      <c r="ADH7" s="94"/>
      <c r="ADI7" s="94"/>
      <c r="ADJ7" s="94"/>
      <c r="ADK7" s="94"/>
      <c r="ADL7" s="94"/>
      <c r="ADM7" s="94"/>
      <c r="ADN7" s="94"/>
      <c r="ADO7" s="94"/>
      <c r="ADP7" s="94"/>
      <c r="ADQ7" s="94"/>
      <c r="ADR7" s="94"/>
      <c r="ADS7" s="94"/>
      <c r="ADT7" s="94"/>
      <c r="ADU7" s="94"/>
      <c r="ADV7" s="94"/>
      <c r="ADW7" s="94"/>
      <c r="ADX7" s="94"/>
      <c r="ADY7" s="94"/>
      <c r="ADZ7" s="94"/>
      <c r="AEA7" s="94"/>
      <c r="AEB7" s="94"/>
      <c r="AEC7" s="94"/>
      <c r="AED7" s="94"/>
      <c r="AEE7" s="94"/>
      <c r="AEF7" s="94"/>
      <c r="AEG7" s="94"/>
      <c r="AEH7" s="94"/>
      <c r="AEI7" s="94"/>
      <c r="AEJ7" s="94"/>
      <c r="AEK7" s="94"/>
      <c r="AEL7" s="94"/>
      <c r="AEM7" s="94"/>
      <c r="AEN7" s="94"/>
      <c r="AEO7" s="94"/>
      <c r="AEP7" s="94"/>
      <c r="AEQ7" s="94"/>
      <c r="AER7" s="94"/>
      <c r="AES7" s="94"/>
      <c r="AET7" s="94"/>
      <c r="AEU7" s="94"/>
      <c r="AEV7" s="94"/>
      <c r="AEW7" s="94"/>
      <c r="AEX7" s="94"/>
      <c r="AEY7" s="94"/>
      <c r="AEZ7" s="94"/>
      <c r="AFA7" s="94"/>
      <c r="AFB7" s="94"/>
      <c r="AFC7" s="94"/>
      <c r="AFD7" s="94"/>
      <c r="AFE7" s="94"/>
      <c r="AFF7" s="94"/>
      <c r="AFG7" s="94"/>
      <c r="AFH7" s="94"/>
      <c r="AFI7" s="94"/>
      <c r="AFJ7" s="94"/>
      <c r="AFK7" s="94"/>
      <c r="AFL7" s="94"/>
      <c r="AFM7" s="94"/>
      <c r="AFN7" s="94"/>
      <c r="AFO7" s="94"/>
      <c r="AFP7" s="94"/>
      <c r="AFQ7" s="94"/>
      <c r="AFR7" s="94"/>
      <c r="AFS7" s="94"/>
      <c r="AFT7" s="94"/>
      <c r="AFU7" s="94"/>
      <c r="AFV7" s="94"/>
      <c r="AFW7" s="94"/>
      <c r="AFX7" s="94"/>
      <c r="AFY7" s="94"/>
      <c r="AFZ7" s="94"/>
      <c r="AGA7" s="94"/>
      <c r="AGB7" s="94"/>
      <c r="AGC7" s="94"/>
      <c r="AGD7" s="94"/>
      <c r="AGE7" s="94"/>
      <c r="AGF7" s="94"/>
      <c r="AGG7" s="94"/>
      <c r="AGH7" s="94"/>
      <c r="AGI7" s="94"/>
      <c r="AGJ7" s="94"/>
      <c r="AGK7" s="94"/>
      <c r="AGL7" s="94"/>
      <c r="AGM7" s="94"/>
      <c r="AGN7" s="94"/>
      <c r="AGO7" s="94"/>
      <c r="AGP7" s="94"/>
      <c r="AGQ7" s="94"/>
      <c r="AGR7" s="94"/>
      <c r="AGS7" s="94"/>
      <c r="AGT7" s="94"/>
      <c r="AGU7" s="94"/>
      <c r="AGV7" s="94"/>
      <c r="AGW7" s="94"/>
      <c r="AGX7" s="94"/>
      <c r="AGY7" s="94"/>
      <c r="AGZ7" s="94"/>
      <c r="AHA7" s="94"/>
      <c r="AHB7" s="94"/>
      <c r="AHC7" s="94"/>
      <c r="AHD7" s="94"/>
      <c r="AHE7" s="94"/>
      <c r="AHF7" s="94"/>
      <c r="AHG7" s="94"/>
      <c r="AHH7" s="94"/>
      <c r="AHI7" s="94"/>
      <c r="AHJ7" s="94"/>
      <c r="AHK7" s="94"/>
      <c r="AHL7" s="94"/>
      <c r="AHM7" s="94"/>
      <c r="AHN7" s="94"/>
      <c r="AHO7" s="94"/>
      <c r="AHP7" s="94"/>
      <c r="AHQ7" s="94"/>
      <c r="AHR7" s="94"/>
      <c r="AHS7" s="94"/>
      <c r="AHT7" s="94"/>
      <c r="AHU7" s="94"/>
      <c r="AHV7" s="94"/>
      <c r="AHW7" s="94"/>
      <c r="AHX7" s="94"/>
      <c r="AHY7" s="94"/>
      <c r="AHZ7" s="94"/>
      <c r="AIA7" s="94"/>
      <c r="AIB7" s="94"/>
      <c r="AIC7" s="94"/>
      <c r="AID7" s="94"/>
      <c r="AIE7" s="94"/>
      <c r="AIF7" s="94"/>
      <c r="AIG7" s="94"/>
      <c r="AIH7" s="94"/>
      <c r="AII7" s="94"/>
      <c r="AIJ7" s="94"/>
      <c r="AIK7" s="94"/>
      <c r="AIL7" s="94"/>
      <c r="AIM7" s="94"/>
      <c r="AIN7" s="94"/>
      <c r="AIO7" s="94"/>
      <c r="AIP7" s="94"/>
      <c r="AIQ7" s="94"/>
      <c r="AIR7" s="94"/>
      <c r="AIS7" s="94"/>
      <c r="AIT7" s="94"/>
      <c r="AIU7" s="94"/>
      <c r="AIV7" s="94"/>
      <c r="AIW7" s="94"/>
      <c r="AIX7" s="94"/>
      <c r="AIY7" s="94"/>
      <c r="AIZ7" s="94"/>
      <c r="AJA7" s="94"/>
      <c r="AJB7" s="94"/>
      <c r="AJC7" s="94"/>
      <c r="AJD7" s="94"/>
      <c r="AJE7" s="94"/>
      <c r="AJF7" s="94"/>
      <c r="AJG7" s="94"/>
      <c r="AJH7" s="94"/>
      <c r="AJI7" s="94"/>
      <c r="AJJ7" s="94"/>
      <c r="AJK7" s="94"/>
      <c r="AJL7" s="94"/>
      <c r="AJM7" s="94"/>
      <c r="AJN7" s="94"/>
      <c r="AJO7" s="94"/>
      <c r="AJP7" s="94"/>
      <c r="AJQ7" s="94"/>
      <c r="AJR7" s="94"/>
      <c r="AJS7" s="94"/>
      <c r="AJT7" s="94"/>
      <c r="AJU7" s="94"/>
      <c r="AJV7" s="94"/>
      <c r="AJW7" s="94"/>
      <c r="AJX7" s="94"/>
      <c r="AJY7" s="94"/>
      <c r="AJZ7" s="94"/>
      <c r="AKA7" s="94"/>
      <c r="AKB7" s="94"/>
      <c r="AKC7" s="94"/>
      <c r="AKD7" s="94"/>
      <c r="AKE7" s="94"/>
      <c r="AKF7" s="94"/>
      <c r="AKG7" s="94"/>
      <c r="AKH7" s="94"/>
      <c r="AKI7" s="94"/>
      <c r="AKJ7" s="94"/>
      <c r="AKK7" s="94"/>
      <c r="AKL7" s="94"/>
      <c r="AKM7" s="94"/>
      <c r="AKN7" s="94"/>
      <c r="AKO7" s="94"/>
      <c r="AKP7" s="94"/>
      <c r="AKQ7" s="94"/>
      <c r="AKR7" s="94"/>
      <c r="AKS7" s="94"/>
      <c r="AKT7" s="94"/>
      <c r="AKU7" s="94"/>
      <c r="AKV7" s="94"/>
      <c r="AKW7" s="94"/>
      <c r="AKX7" s="94"/>
      <c r="AKY7" s="94"/>
      <c r="AKZ7" s="94"/>
      <c r="ALA7" s="94"/>
      <c r="ALB7" s="94"/>
      <c r="ALC7" s="94"/>
      <c r="ALD7" s="94"/>
      <c r="ALE7" s="94"/>
      <c r="ALF7" s="94"/>
      <c r="ALG7" s="94"/>
      <c r="ALH7" s="94"/>
      <c r="ALI7" s="94"/>
      <c r="ALJ7" s="94"/>
      <c r="ALK7" s="94"/>
      <c r="ALL7" s="94"/>
      <c r="ALM7" s="94"/>
      <c r="ALN7" s="94"/>
      <c r="ALO7" s="94"/>
      <c r="ALP7" s="94"/>
      <c r="ALQ7" s="94"/>
      <c r="ALR7" s="94"/>
      <c r="ALS7" s="94"/>
      <c r="ALT7" s="94"/>
      <c r="ALU7" s="94"/>
      <c r="ALV7" s="94"/>
      <c r="ALW7" s="94"/>
      <c r="ALX7" s="94"/>
      <c r="ALY7" s="94"/>
      <c r="ALZ7" s="94"/>
      <c r="AMA7" s="94"/>
      <c r="AMB7" s="94"/>
      <c r="AMC7" s="94"/>
      <c r="AMD7" s="94"/>
      <c r="AME7" s="94"/>
      <c r="AMF7" s="94"/>
      <c r="AMG7" s="94"/>
      <c r="AMH7" s="94"/>
      <c r="AMI7" s="94"/>
      <c r="AMJ7" s="94"/>
    </row>
    <row r="8" spans="1:1024" ht="31.5" customHeight="1" x14ac:dyDescent="0.25">
      <c r="A8" s="120" t="s">
        <v>20</v>
      </c>
      <c r="B8" s="108" t="s">
        <v>3</v>
      </c>
      <c r="C8" s="107">
        <f t="shared" si="0"/>
        <v>6931.7999999999993</v>
      </c>
      <c r="D8" s="107">
        <f t="shared" si="1"/>
        <v>6731.2</v>
      </c>
      <c r="E8" s="107">
        <f t="shared" si="1"/>
        <v>178.9</v>
      </c>
      <c r="F8" s="107">
        <f t="shared" si="1"/>
        <v>21.7</v>
      </c>
      <c r="G8" s="107">
        <f t="shared" si="1"/>
        <v>6934.2</v>
      </c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  <c r="JN8" s="94"/>
      <c r="JO8" s="94"/>
      <c r="JP8" s="94"/>
      <c r="JQ8" s="94"/>
      <c r="JR8" s="94"/>
      <c r="JS8" s="94"/>
      <c r="JT8" s="94"/>
      <c r="JU8" s="94"/>
      <c r="JV8" s="94"/>
      <c r="JW8" s="94"/>
      <c r="JX8" s="94"/>
      <c r="JY8" s="94"/>
      <c r="JZ8" s="94"/>
      <c r="KA8" s="94"/>
      <c r="KB8" s="94"/>
      <c r="KC8" s="94"/>
      <c r="KD8" s="94"/>
      <c r="KE8" s="94"/>
      <c r="KF8" s="94"/>
      <c r="KG8" s="94"/>
      <c r="KH8" s="94"/>
      <c r="KI8" s="94"/>
      <c r="KJ8" s="94"/>
      <c r="KK8" s="94"/>
      <c r="KL8" s="94"/>
      <c r="KM8" s="94"/>
      <c r="KN8" s="94"/>
      <c r="KO8" s="94"/>
      <c r="KP8" s="94"/>
      <c r="KQ8" s="94"/>
      <c r="KR8" s="94"/>
      <c r="KS8" s="94"/>
      <c r="KT8" s="94"/>
      <c r="KU8" s="94"/>
      <c r="KV8" s="94"/>
      <c r="KW8" s="94"/>
      <c r="KX8" s="94"/>
      <c r="KY8" s="94"/>
      <c r="KZ8" s="94"/>
      <c r="LA8" s="94"/>
      <c r="LB8" s="94"/>
      <c r="LC8" s="94"/>
      <c r="LD8" s="94"/>
      <c r="LE8" s="94"/>
      <c r="LF8" s="94"/>
      <c r="LG8" s="94"/>
      <c r="LH8" s="94"/>
      <c r="LI8" s="94"/>
      <c r="LJ8" s="94"/>
      <c r="LK8" s="94"/>
      <c r="LL8" s="94"/>
      <c r="LM8" s="94"/>
      <c r="LN8" s="94"/>
      <c r="LO8" s="94"/>
      <c r="LP8" s="94"/>
      <c r="LQ8" s="94"/>
      <c r="LR8" s="94"/>
      <c r="LS8" s="94"/>
      <c r="LT8" s="94"/>
      <c r="LU8" s="94"/>
      <c r="LV8" s="94"/>
      <c r="LW8" s="94"/>
      <c r="LX8" s="94"/>
      <c r="LY8" s="94"/>
      <c r="LZ8" s="94"/>
      <c r="MA8" s="94"/>
      <c r="MB8" s="94"/>
      <c r="MC8" s="94"/>
      <c r="MD8" s="94"/>
      <c r="ME8" s="94"/>
      <c r="MF8" s="94"/>
      <c r="MG8" s="94"/>
      <c r="MH8" s="94"/>
      <c r="MI8" s="94"/>
      <c r="MJ8" s="94"/>
      <c r="MK8" s="94"/>
      <c r="ML8" s="94"/>
      <c r="MM8" s="94"/>
      <c r="MN8" s="94"/>
      <c r="MO8" s="94"/>
      <c r="MP8" s="94"/>
      <c r="MQ8" s="94"/>
      <c r="MR8" s="94"/>
      <c r="MS8" s="94"/>
      <c r="MT8" s="94"/>
      <c r="MU8" s="94"/>
      <c r="MV8" s="94"/>
      <c r="MW8" s="94"/>
      <c r="MX8" s="94"/>
      <c r="MY8" s="94"/>
      <c r="MZ8" s="94"/>
      <c r="NA8" s="94"/>
      <c r="NB8" s="94"/>
      <c r="NC8" s="94"/>
      <c r="ND8" s="94"/>
      <c r="NE8" s="94"/>
      <c r="NF8" s="94"/>
      <c r="NG8" s="94"/>
      <c r="NH8" s="94"/>
      <c r="NI8" s="94"/>
      <c r="NJ8" s="94"/>
      <c r="NK8" s="94"/>
      <c r="NL8" s="94"/>
      <c r="NM8" s="94"/>
      <c r="NN8" s="94"/>
      <c r="NO8" s="94"/>
      <c r="NP8" s="94"/>
      <c r="NQ8" s="94"/>
      <c r="NR8" s="94"/>
      <c r="NS8" s="94"/>
      <c r="NT8" s="94"/>
      <c r="NU8" s="94"/>
      <c r="NV8" s="94"/>
      <c r="NW8" s="94"/>
      <c r="NX8" s="94"/>
      <c r="NY8" s="94"/>
      <c r="NZ8" s="94"/>
      <c r="OA8" s="94"/>
      <c r="OB8" s="94"/>
      <c r="OC8" s="94"/>
      <c r="OD8" s="94"/>
      <c r="OE8" s="94"/>
      <c r="OF8" s="94"/>
      <c r="OG8" s="94"/>
      <c r="OH8" s="94"/>
      <c r="OI8" s="94"/>
      <c r="OJ8" s="94"/>
      <c r="OK8" s="94"/>
      <c r="OL8" s="94"/>
      <c r="OM8" s="94"/>
      <c r="ON8" s="94"/>
      <c r="OO8" s="94"/>
      <c r="OP8" s="94"/>
      <c r="OQ8" s="94"/>
      <c r="OR8" s="94"/>
      <c r="OS8" s="94"/>
      <c r="OT8" s="94"/>
      <c r="OU8" s="94"/>
      <c r="OV8" s="94"/>
      <c r="OW8" s="94"/>
      <c r="OX8" s="94"/>
      <c r="OY8" s="94"/>
      <c r="OZ8" s="94"/>
      <c r="PA8" s="94"/>
      <c r="PB8" s="94"/>
      <c r="PC8" s="94"/>
      <c r="PD8" s="94"/>
      <c r="PE8" s="94"/>
      <c r="PF8" s="94"/>
      <c r="PG8" s="94"/>
      <c r="PH8" s="94"/>
      <c r="PI8" s="94"/>
      <c r="PJ8" s="94"/>
      <c r="PK8" s="94"/>
      <c r="PL8" s="94"/>
      <c r="PM8" s="94"/>
      <c r="PN8" s="94"/>
      <c r="PO8" s="94"/>
      <c r="PP8" s="94"/>
      <c r="PQ8" s="94"/>
      <c r="PR8" s="94"/>
      <c r="PS8" s="94"/>
      <c r="PT8" s="94"/>
      <c r="PU8" s="94"/>
      <c r="PV8" s="94"/>
      <c r="PW8" s="94"/>
      <c r="PX8" s="94"/>
      <c r="PY8" s="94"/>
      <c r="PZ8" s="94"/>
      <c r="QA8" s="94"/>
      <c r="QB8" s="94"/>
      <c r="QC8" s="94"/>
      <c r="QD8" s="94"/>
      <c r="QE8" s="94"/>
      <c r="QF8" s="94"/>
      <c r="QG8" s="94"/>
      <c r="QH8" s="94"/>
      <c r="QI8" s="94"/>
      <c r="QJ8" s="94"/>
      <c r="QK8" s="94"/>
      <c r="QL8" s="94"/>
      <c r="QM8" s="94"/>
      <c r="QN8" s="94"/>
      <c r="QO8" s="94"/>
      <c r="QP8" s="94"/>
      <c r="QQ8" s="94"/>
      <c r="QR8" s="94"/>
      <c r="QS8" s="94"/>
      <c r="QT8" s="94"/>
      <c r="QU8" s="94"/>
      <c r="QV8" s="94"/>
      <c r="QW8" s="94"/>
      <c r="QX8" s="94"/>
      <c r="QY8" s="94"/>
      <c r="QZ8" s="94"/>
      <c r="RA8" s="94"/>
      <c r="RB8" s="94"/>
      <c r="RC8" s="94"/>
      <c r="RD8" s="94"/>
      <c r="RE8" s="94"/>
      <c r="RF8" s="94"/>
      <c r="RG8" s="94"/>
      <c r="RH8" s="94"/>
      <c r="RI8" s="94"/>
      <c r="RJ8" s="94"/>
      <c r="RK8" s="94"/>
      <c r="RL8" s="94"/>
      <c r="RM8" s="94"/>
      <c r="RN8" s="94"/>
      <c r="RO8" s="94"/>
      <c r="RP8" s="94"/>
      <c r="RQ8" s="94"/>
      <c r="RR8" s="94"/>
      <c r="RS8" s="94"/>
      <c r="RT8" s="94"/>
      <c r="RU8" s="94"/>
      <c r="RV8" s="94"/>
      <c r="RW8" s="94"/>
      <c r="RX8" s="94"/>
      <c r="RY8" s="94"/>
      <c r="RZ8" s="94"/>
      <c r="SA8" s="94"/>
      <c r="SB8" s="94"/>
      <c r="SC8" s="94"/>
      <c r="SD8" s="94"/>
      <c r="SE8" s="94"/>
      <c r="SF8" s="94"/>
      <c r="SG8" s="94"/>
      <c r="SH8" s="94"/>
      <c r="SI8" s="94"/>
      <c r="SJ8" s="94"/>
      <c r="SK8" s="94"/>
      <c r="SL8" s="94"/>
      <c r="SM8" s="94"/>
      <c r="SN8" s="94"/>
      <c r="SO8" s="94"/>
      <c r="SP8" s="94"/>
      <c r="SQ8" s="94"/>
      <c r="SR8" s="94"/>
      <c r="SS8" s="94"/>
      <c r="ST8" s="94"/>
      <c r="SU8" s="94"/>
      <c r="SV8" s="94"/>
      <c r="SW8" s="94"/>
      <c r="SX8" s="94"/>
      <c r="SY8" s="94"/>
      <c r="SZ8" s="94"/>
      <c r="TA8" s="94"/>
      <c r="TB8" s="94"/>
      <c r="TC8" s="94"/>
      <c r="TD8" s="94"/>
      <c r="TE8" s="94"/>
      <c r="TF8" s="94"/>
      <c r="TG8" s="94"/>
      <c r="TH8" s="94"/>
      <c r="TI8" s="94"/>
      <c r="TJ8" s="94"/>
      <c r="TK8" s="94"/>
      <c r="TL8" s="94"/>
      <c r="TM8" s="94"/>
      <c r="TN8" s="94"/>
      <c r="TO8" s="94"/>
      <c r="TP8" s="94"/>
      <c r="TQ8" s="94"/>
      <c r="TR8" s="94"/>
      <c r="TS8" s="94"/>
      <c r="TT8" s="94"/>
      <c r="TU8" s="94"/>
      <c r="TV8" s="94"/>
      <c r="TW8" s="94"/>
      <c r="TX8" s="94"/>
      <c r="TY8" s="94"/>
      <c r="TZ8" s="94"/>
      <c r="UA8" s="94"/>
      <c r="UB8" s="94"/>
      <c r="UC8" s="94"/>
      <c r="UD8" s="94"/>
      <c r="UE8" s="94"/>
      <c r="UF8" s="94"/>
      <c r="UG8" s="94"/>
      <c r="UH8" s="94"/>
      <c r="UI8" s="94"/>
      <c r="UJ8" s="94"/>
      <c r="UK8" s="94"/>
      <c r="UL8" s="94"/>
      <c r="UM8" s="94"/>
      <c r="UN8" s="94"/>
      <c r="UO8" s="94"/>
      <c r="UP8" s="94"/>
      <c r="UQ8" s="94"/>
      <c r="UR8" s="94"/>
      <c r="US8" s="94"/>
      <c r="UT8" s="94"/>
      <c r="UU8" s="94"/>
      <c r="UV8" s="94"/>
      <c r="UW8" s="94"/>
      <c r="UX8" s="94"/>
      <c r="UY8" s="94"/>
      <c r="UZ8" s="94"/>
      <c r="VA8" s="94"/>
      <c r="VB8" s="94"/>
      <c r="VC8" s="94"/>
      <c r="VD8" s="94"/>
      <c r="VE8" s="94"/>
      <c r="VF8" s="94"/>
      <c r="VG8" s="94"/>
      <c r="VH8" s="94"/>
      <c r="VI8" s="94"/>
      <c r="VJ8" s="94"/>
      <c r="VK8" s="94"/>
      <c r="VL8" s="94"/>
      <c r="VM8" s="94"/>
      <c r="VN8" s="94"/>
      <c r="VO8" s="94"/>
      <c r="VP8" s="94"/>
      <c r="VQ8" s="94"/>
      <c r="VR8" s="94"/>
      <c r="VS8" s="94"/>
      <c r="VT8" s="94"/>
      <c r="VU8" s="94"/>
      <c r="VV8" s="94"/>
      <c r="VW8" s="94"/>
      <c r="VX8" s="94"/>
      <c r="VY8" s="94"/>
      <c r="VZ8" s="94"/>
      <c r="WA8" s="94"/>
      <c r="WB8" s="94"/>
      <c r="WC8" s="94"/>
      <c r="WD8" s="94"/>
      <c r="WE8" s="94"/>
      <c r="WF8" s="94"/>
      <c r="WG8" s="94"/>
      <c r="WH8" s="94"/>
      <c r="WI8" s="94"/>
      <c r="WJ8" s="94"/>
      <c r="WK8" s="94"/>
      <c r="WL8" s="94"/>
      <c r="WM8" s="94"/>
      <c r="WN8" s="94"/>
      <c r="WO8" s="94"/>
      <c r="WP8" s="94"/>
      <c r="WQ8" s="94"/>
      <c r="WR8" s="94"/>
      <c r="WS8" s="94"/>
      <c r="WT8" s="94"/>
      <c r="WU8" s="94"/>
      <c r="WV8" s="94"/>
      <c r="WW8" s="94"/>
      <c r="WX8" s="94"/>
      <c r="WY8" s="94"/>
      <c r="WZ8" s="94"/>
      <c r="XA8" s="94"/>
      <c r="XB8" s="94"/>
      <c r="XC8" s="94"/>
      <c r="XD8" s="94"/>
      <c r="XE8" s="94"/>
      <c r="XF8" s="94"/>
      <c r="XG8" s="94"/>
      <c r="XH8" s="94"/>
      <c r="XI8" s="94"/>
      <c r="XJ8" s="94"/>
      <c r="XK8" s="94"/>
      <c r="XL8" s="94"/>
      <c r="XM8" s="94"/>
      <c r="XN8" s="94"/>
      <c r="XO8" s="94"/>
      <c r="XP8" s="94"/>
      <c r="XQ8" s="94"/>
      <c r="XR8" s="94"/>
      <c r="XS8" s="94"/>
      <c r="XT8" s="94"/>
      <c r="XU8" s="94"/>
      <c r="XV8" s="94"/>
      <c r="XW8" s="94"/>
      <c r="XX8" s="94"/>
      <c r="XY8" s="94"/>
      <c r="XZ8" s="94"/>
      <c r="YA8" s="94"/>
      <c r="YB8" s="94"/>
      <c r="YC8" s="94"/>
      <c r="YD8" s="94"/>
      <c r="YE8" s="94"/>
      <c r="YF8" s="94"/>
      <c r="YG8" s="94"/>
      <c r="YH8" s="94"/>
      <c r="YI8" s="94"/>
      <c r="YJ8" s="94"/>
      <c r="YK8" s="94"/>
      <c r="YL8" s="94"/>
      <c r="YM8" s="94"/>
      <c r="YN8" s="94"/>
      <c r="YO8" s="94"/>
      <c r="YP8" s="94"/>
      <c r="YQ8" s="94"/>
      <c r="YR8" s="94"/>
      <c r="YS8" s="94"/>
      <c r="YT8" s="94"/>
      <c r="YU8" s="94"/>
      <c r="YV8" s="94"/>
      <c r="YW8" s="94"/>
      <c r="YX8" s="94"/>
      <c r="YY8" s="94"/>
      <c r="YZ8" s="94"/>
      <c r="ZA8" s="94"/>
      <c r="ZB8" s="94"/>
      <c r="ZC8" s="94"/>
      <c r="ZD8" s="94"/>
      <c r="ZE8" s="94"/>
      <c r="ZF8" s="94"/>
      <c r="ZG8" s="94"/>
      <c r="ZH8" s="94"/>
      <c r="ZI8" s="94"/>
      <c r="ZJ8" s="94"/>
      <c r="ZK8" s="94"/>
      <c r="ZL8" s="94"/>
      <c r="ZM8" s="94"/>
      <c r="ZN8" s="94"/>
      <c r="ZO8" s="94"/>
      <c r="ZP8" s="94"/>
      <c r="ZQ8" s="94"/>
      <c r="ZR8" s="94"/>
      <c r="ZS8" s="94"/>
      <c r="ZT8" s="94"/>
      <c r="ZU8" s="94"/>
      <c r="ZV8" s="94"/>
      <c r="ZW8" s="94"/>
      <c r="ZX8" s="94"/>
      <c r="ZY8" s="94"/>
      <c r="ZZ8" s="94"/>
      <c r="AAA8" s="94"/>
      <c r="AAB8" s="94"/>
      <c r="AAC8" s="94"/>
      <c r="AAD8" s="94"/>
      <c r="AAE8" s="94"/>
      <c r="AAF8" s="94"/>
      <c r="AAG8" s="94"/>
      <c r="AAH8" s="94"/>
      <c r="AAI8" s="94"/>
      <c r="AAJ8" s="94"/>
      <c r="AAK8" s="94"/>
      <c r="AAL8" s="94"/>
      <c r="AAM8" s="94"/>
      <c r="AAN8" s="94"/>
      <c r="AAO8" s="94"/>
      <c r="AAP8" s="94"/>
      <c r="AAQ8" s="94"/>
      <c r="AAR8" s="94"/>
      <c r="AAS8" s="94"/>
      <c r="AAT8" s="94"/>
      <c r="AAU8" s="94"/>
      <c r="AAV8" s="94"/>
      <c r="AAW8" s="94"/>
      <c r="AAX8" s="94"/>
      <c r="AAY8" s="94"/>
      <c r="AAZ8" s="94"/>
      <c r="ABA8" s="94"/>
      <c r="ABB8" s="94"/>
      <c r="ABC8" s="94"/>
      <c r="ABD8" s="94"/>
      <c r="ABE8" s="94"/>
      <c r="ABF8" s="94"/>
      <c r="ABG8" s="94"/>
      <c r="ABH8" s="94"/>
      <c r="ABI8" s="94"/>
      <c r="ABJ8" s="94"/>
      <c r="ABK8" s="94"/>
      <c r="ABL8" s="94"/>
      <c r="ABM8" s="94"/>
      <c r="ABN8" s="94"/>
      <c r="ABO8" s="94"/>
      <c r="ABP8" s="94"/>
      <c r="ABQ8" s="94"/>
      <c r="ABR8" s="94"/>
      <c r="ABS8" s="94"/>
      <c r="ABT8" s="94"/>
      <c r="ABU8" s="94"/>
      <c r="ABV8" s="94"/>
      <c r="ABW8" s="94"/>
      <c r="ABX8" s="94"/>
      <c r="ABY8" s="94"/>
      <c r="ABZ8" s="94"/>
      <c r="ACA8" s="94"/>
      <c r="ACB8" s="94"/>
      <c r="ACC8" s="94"/>
      <c r="ACD8" s="94"/>
      <c r="ACE8" s="94"/>
      <c r="ACF8" s="94"/>
      <c r="ACG8" s="94"/>
      <c r="ACH8" s="94"/>
      <c r="ACI8" s="94"/>
      <c r="ACJ8" s="94"/>
      <c r="ACK8" s="94"/>
      <c r="ACL8" s="94"/>
      <c r="ACM8" s="94"/>
      <c r="ACN8" s="94"/>
      <c r="ACO8" s="94"/>
      <c r="ACP8" s="94"/>
      <c r="ACQ8" s="94"/>
      <c r="ACR8" s="94"/>
      <c r="ACS8" s="94"/>
      <c r="ACT8" s="94"/>
      <c r="ACU8" s="94"/>
      <c r="ACV8" s="94"/>
      <c r="ACW8" s="94"/>
      <c r="ACX8" s="94"/>
      <c r="ACY8" s="94"/>
      <c r="ACZ8" s="94"/>
      <c r="ADA8" s="94"/>
      <c r="ADB8" s="94"/>
      <c r="ADC8" s="94"/>
      <c r="ADD8" s="94"/>
      <c r="ADE8" s="94"/>
      <c r="ADF8" s="94"/>
      <c r="ADG8" s="94"/>
      <c r="ADH8" s="94"/>
      <c r="ADI8" s="94"/>
      <c r="ADJ8" s="94"/>
      <c r="ADK8" s="94"/>
      <c r="ADL8" s="94"/>
      <c r="ADM8" s="94"/>
      <c r="ADN8" s="94"/>
      <c r="ADO8" s="94"/>
      <c r="ADP8" s="94"/>
      <c r="ADQ8" s="94"/>
      <c r="ADR8" s="94"/>
      <c r="ADS8" s="94"/>
      <c r="ADT8" s="94"/>
      <c r="ADU8" s="94"/>
      <c r="ADV8" s="94"/>
      <c r="ADW8" s="94"/>
      <c r="ADX8" s="94"/>
      <c r="ADY8" s="94"/>
      <c r="ADZ8" s="94"/>
      <c r="AEA8" s="94"/>
      <c r="AEB8" s="94"/>
      <c r="AEC8" s="94"/>
      <c r="AED8" s="94"/>
      <c r="AEE8" s="94"/>
      <c r="AEF8" s="94"/>
      <c r="AEG8" s="94"/>
      <c r="AEH8" s="94"/>
      <c r="AEI8" s="94"/>
      <c r="AEJ8" s="94"/>
      <c r="AEK8" s="94"/>
      <c r="AEL8" s="94"/>
      <c r="AEM8" s="94"/>
      <c r="AEN8" s="94"/>
      <c r="AEO8" s="94"/>
      <c r="AEP8" s="94"/>
      <c r="AEQ8" s="94"/>
      <c r="AER8" s="94"/>
      <c r="AES8" s="94"/>
      <c r="AET8" s="94"/>
      <c r="AEU8" s="94"/>
      <c r="AEV8" s="94"/>
      <c r="AEW8" s="94"/>
      <c r="AEX8" s="94"/>
      <c r="AEY8" s="94"/>
      <c r="AEZ8" s="94"/>
      <c r="AFA8" s="94"/>
      <c r="AFB8" s="94"/>
      <c r="AFC8" s="94"/>
      <c r="AFD8" s="94"/>
      <c r="AFE8" s="94"/>
      <c r="AFF8" s="94"/>
      <c r="AFG8" s="94"/>
      <c r="AFH8" s="94"/>
      <c r="AFI8" s="94"/>
      <c r="AFJ8" s="94"/>
      <c r="AFK8" s="94"/>
      <c r="AFL8" s="94"/>
      <c r="AFM8" s="94"/>
      <c r="AFN8" s="94"/>
      <c r="AFO8" s="94"/>
      <c r="AFP8" s="94"/>
      <c r="AFQ8" s="94"/>
      <c r="AFR8" s="94"/>
      <c r="AFS8" s="94"/>
      <c r="AFT8" s="94"/>
      <c r="AFU8" s="94"/>
      <c r="AFV8" s="94"/>
      <c r="AFW8" s="94"/>
      <c r="AFX8" s="94"/>
      <c r="AFY8" s="94"/>
      <c r="AFZ8" s="94"/>
      <c r="AGA8" s="94"/>
      <c r="AGB8" s="94"/>
      <c r="AGC8" s="94"/>
      <c r="AGD8" s="94"/>
      <c r="AGE8" s="94"/>
      <c r="AGF8" s="94"/>
      <c r="AGG8" s="94"/>
      <c r="AGH8" s="94"/>
      <c r="AGI8" s="94"/>
      <c r="AGJ8" s="94"/>
      <c r="AGK8" s="94"/>
      <c r="AGL8" s="94"/>
      <c r="AGM8" s="94"/>
      <c r="AGN8" s="94"/>
      <c r="AGO8" s="94"/>
      <c r="AGP8" s="94"/>
      <c r="AGQ8" s="94"/>
      <c r="AGR8" s="94"/>
      <c r="AGS8" s="94"/>
      <c r="AGT8" s="94"/>
      <c r="AGU8" s="94"/>
      <c r="AGV8" s="94"/>
      <c r="AGW8" s="94"/>
      <c r="AGX8" s="94"/>
      <c r="AGY8" s="94"/>
      <c r="AGZ8" s="94"/>
      <c r="AHA8" s="94"/>
      <c r="AHB8" s="94"/>
      <c r="AHC8" s="94"/>
      <c r="AHD8" s="94"/>
      <c r="AHE8" s="94"/>
      <c r="AHF8" s="94"/>
      <c r="AHG8" s="94"/>
      <c r="AHH8" s="94"/>
      <c r="AHI8" s="94"/>
      <c r="AHJ8" s="94"/>
      <c r="AHK8" s="94"/>
      <c r="AHL8" s="94"/>
      <c r="AHM8" s="94"/>
      <c r="AHN8" s="94"/>
      <c r="AHO8" s="94"/>
      <c r="AHP8" s="94"/>
      <c r="AHQ8" s="94"/>
      <c r="AHR8" s="94"/>
      <c r="AHS8" s="94"/>
      <c r="AHT8" s="94"/>
      <c r="AHU8" s="94"/>
      <c r="AHV8" s="94"/>
      <c r="AHW8" s="94"/>
      <c r="AHX8" s="94"/>
      <c r="AHY8" s="94"/>
      <c r="AHZ8" s="94"/>
      <c r="AIA8" s="94"/>
      <c r="AIB8" s="94"/>
      <c r="AIC8" s="94"/>
      <c r="AID8" s="94"/>
      <c r="AIE8" s="94"/>
      <c r="AIF8" s="94"/>
      <c r="AIG8" s="94"/>
      <c r="AIH8" s="94"/>
      <c r="AII8" s="94"/>
      <c r="AIJ8" s="94"/>
      <c r="AIK8" s="94"/>
      <c r="AIL8" s="94"/>
      <c r="AIM8" s="94"/>
      <c r="AIN8" s="94"/>
      <c r="AIO8" s="94"/>
      <c r="AIP8" s="94"/>
      <c r="AIQ8" s="94"/>
      <c r="AIR8" s="94"/>
      <c r="AIS8" s="94"/>
      <c r="AIT8" s="94"/>
      <c r="AIU8" s="94"/>
      <c r="AIV8" s="94"/>
      <c r="AIW8" s="94"/>
      <c r="AIX8" s="94"/>
      <c r="AIY8" s="94"/>
      <c r="AIZ8" s="94"/>
      <c r="AJA8" s="94"/>
      <c r="AJB8" s="94"/>
      <c r="AJC8" s="94"/>
      <c r="AJD8" s="94"/>
      <c r="AJE8" s="94"/>
      <c r="AJF8" s="94"/>
      <c r="AJG8" s="94"/>
      <c r="AJH8" s="94"/>
      <c r="AJI8" s="94"/>
      <c r="AJJ8" s="94"/>
      <c r="AJK8" s="94"/>
      <c r="AJL8" s="94"/>
      <c r="AJM8" s="94"/>
      <c r="AJN8" s="94"/>
      <c r="AJO8" s="94"/>
      <c r="AJP8" s="94"/>
      <c r="AJQ8" s="94"/>
      <c r="AJR8" s="94"/>
      <c r="AJS8" s="94"/>
      <c r="AJT8" s="94"/>
      <c r="AJU8" s="94"/>
      <c r="AJV8" s="94"/>
      <c r="AJW8" s="94"/>
      <c r="AJX8" s="94"/>
      <c r="AJY8" s="94"/>
      <c r="AJZ8" s="94"/>
      <c r="AKA8" s="94"/>
      <c r="AKB8" s="94"/>
      <c r="AKC8" s="94"/>
      <c r="AKD8" s="94"/>
      <c r="AKE8" s="94"/>
      <c r="AKF8" s="94"/>
      <c r="AKG8" s="94"/>
      <c r="AKH8" s="94"/>
      <c r="AKI8" s="94"/>
      <c r="AKJ8" s="94"/>
      <c r="AKK8" s="94"/>
      <c r="AKL8" s="94"/>
      <c r="AKM8" s="94"/>
      <c r="AKN8" s="94"/>
      <c r="AKO8" s="94"/>
      <c r="AKP8" s="94"/>
      <c r="AKQ8" s="94"/>
      <c r="AKR8" s="94"/>
      <c r="AKS8" s="94"/>
      <c r="AKT8" s="94"/>
      <c r="AKU8" s="94"/>
      <c r="AKV8" s="94"/>
      <c r="AKW8" s="94"/>
      <c r="AKX8" s="94"/>
      <c r="AKY8" s="94"/>
      <c r="AKZ8" s="94"/>
      <c r="ALA8" s="94"/>
      <c r="ALB8" s="94"/>
      <c r="ALC8" s="94"/>
      <c r="ALD8" s="94"/>
      <c r="ALE8" s="94"/>
      <c r="ALF8" s="94"/>
      <c r="ALG8" s="94"/>
      <c r="ALH8" s="94"/>
      <c r="ALI8" s="94"/>
      <c r="ALJ8" s="94"/>
      <c r="ALK8" s="94"/>
      <c r="ALL8" s="94"/>
      <c r="ALM8" s="94"/>
      <c r="ALN8" s="94"/>
      <c r="ALO8" s="94"/>
      <c r="ALP8" s="94"/>
      <c r="ALQ8" s="94"/>
      <c r="ALR8" s="94"/>
      <c r="ALS8" s="94"/>
      <c r="ALT8" s="94"/>
      <c r="ALU8" s="94"/>
      <c r="ALV8" s="94"/>
      <c r="ALW8" s="94"/>
      <c r="ALX8" s="94"/>
      <c r="ALY8" s="94"/>
      <c r="ALZ8" s="94"/>
      <c r="AMA8" s="94"/>
      <c r="AMB8" s="94"/>
      <c r="AMC8" s="94"/>
      <c r="AMD8" s="94"/>
      <c r="AME8" s="94"/>
      <c r="AMF8" s="94"/>
      <c r="AMG8" s="94"/>
      <c r="AMH8" s="94"/>
      <c r="AMI8" s="94"/>
      <c r="AMJ8" s="94"/>
    </row>
    <row r="9" spans="1:1024" s="111" customFormat="1" ht="25.5" customHeight="1" x14ac:dyDescent="0.2">
      <c r="A9" s="115" t="s">
        <v>22</v>
      </c>
      <c r="B9" s="114" t="s">
        <v>4</v>
      </c>
      <c r="C9" s="112">
        <f t="shared" si="0"/>
        <v>74153.7</v>
      </c>
      <c r="D9" s="112">
        <f>D10+D11</f>
        <v>71064.800000000003</v>
      </c>
      <c r="E9" s="112">
        <f>E10+E11</f>
        <v>2637.4</v>
      </c>
      <c r="F9" s="112">
        <f>F10+F11</f>
        <v>451.5</v>
      </c>
      <c r="G9" s="112">
        <f>G10+G11</f>
        <v>73846.099999999991</v>
      </c>
    </row>
    <row r="10" spans="1:1024" ht="173.25" x14ac:dyDescent="0.25">
      <c r="A10" s="110" t="s">
        <v>52</v>
      </c>
      <c r="B10" s="108" t="s">
        <v>7</v>
      </c>
      <c r="C10" s="107">
        <f t="shared" si="0"/>
        <v>67221.900000000009</v>
      </c>
      <c r="D10" s="106">
        <v>64333.599999999999</v>
      </c>
      <c r="E10" s="106">
        <v>2458.5</v>
      </c>
      <c r="F10" s="106">
        <v>429.8</v>
      </c>
      <c r="G10" s="106">
        <v>66911.899999999994</v>
      </c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94"/>
      <c r="DY10" s="94"/>
      <c r="DZ10" s="94"/>
      <c r="EA10" s="94"/>
      <c r="EB10" s="94"/>
      <c r="EC10" s="94"/>
      <c r="ED10" s="94"/>
      <c r="EE10" s="94"/>
      <c r="EF10" s="94"/>
      <c r="EG10" s="94"/>
      <c r="EH10" s="94"/>
      <c r="EI10" s="94"/>
      <c r="EJ10" s="94"/>
      <c r="EK10" s="94"/>
      <c r="EL10" s="94"/>
      <c r="EM10" s="94"/>
      <c r="EN10" s="94"/>
      <c r="EO10" s="94"/>
      <c r="EP10" s="94"/>
      <c r="EQ10" s="94"/>
      <c r="ER10" s="94"/>
      <c r="ES10" s="94"/>
      <c r="ET10" s="94"/>
      <c r="EU10" s="94"/>
      <c r="EV10" s="94"/>
      <c r="EW10" s="94"/>
      <c r="EX10" s="94"/>
      <c r="EY10" s="94"/>
      <c r="EZ10" s="94"/>
      <c r="FA10" s="94"/>
      <c r="FB10" s="94"/>
      <c r="FC10" s="94"/>
      <c r="FD10" s="94"/>
      <c r="FE10" s="94"/>
      <c r="FF10" s="94"/>
      <c r="FG10" s="94"/>
      <c r="FH10" s="94"/>
      <c r="FI10" s="94"/>
      <c r="FJ10" s="94"/>
      <c r="FK10" s="94"/>
      <c r="FL10" s="94"/>
      <c r="FM10" s="94"/>
      <c r="FN10" s="94"/>
      <c r="FO10" s="94"/>
      <c r="FP10" s="94"/>
      <c r="FQ10" s="94"/>
      <c r="FR10" s="94"/>
      <c r="FS10" s="94"/>
      <c r="FT10" s="94"/>
      <c r="FU10" s="94"/>
      <c r="FV10" s="94"/>
      <c r="FW10" s="94"/>
      <c r="FX10" s="94"/>
      <c r="FY10" s="94"/>
      <c r="FZ10" s="94"/>
      <c r="GA10" s="94"/>
      <c r="GB10" s="94"/>
      <c r="GC10" s="94"/>
      <c r="GD10" s="94"/>
      <c r="GE10" s="94"/>
      <c r="GF10" s="94"/>
      <c r="GG10" s="94"/>
      <c r="GH10" s="94"/>
      <c r="GI10" s="94"/>
      <c r="GJ10" s="94"/>
      <c r="GK10" s="94"/>
      <c r="GL10" s="94"/>
      <c r="GM10" s="94"/>
      <c r="GN10" s="94"/>
      <c r="GO10" s="94"/>
      <c r="GP10" s="94"/>
      <c r="GQ10" s="94"/>
      <c r="GR10" s="94"/>
      <c r="GS10" s="94"/>
      <c r="GT10" s="94"/>
      <c r="GU10" s="94"/>
      <c r="GV10" s="94"/>
      <c r="GW10" s="94"/>
      <c r="GX10" s="94"/>
      <c r="GY10" s="94"/>
      <c r="GZ10" s="94"/>
      <c r="HA10" s="94"/>
      <c r="HB10" s="94"/>
      <c r="HC10" s="94"/>
      <c r="HD10" s="94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94"/>
      <c r="IA10" s="94"/>
      <c r="IB10" s="94"/>
      <c r="IC10" s="94"/>
      <c r="ID10" s="94"/>
      <c r="IE10" s="94"/>
      <c r="IF10" s="94"/>
      <c r="IG10" s="94"/>
      <c r="IH10" s="94"/>
      <c r="II10" s="94"/>
      <c r="IJ10" s="94"/>
      <c r="IK10" s="94"/>
      <c r="IL10" s="94"/>
      <c r="IM10" s="94"/>
      <c r="IN10" s="94"/>
      <c r="IO10" s="94"/>
      <c r="IP10" s="94"/>
      <c r="IQ10" s="94"/>
      <c r="IR10" s="94"/>
      <c r="IS10" s="94"/>
      <c r="IT10" s="94"/>
      <c r="IU10" s="94"/>
      <c r="IV10" s="94"/>
      <c r="IW10" s="94"/>
      <c r="IX10" s="94"/>
      <c r="IY10" s="94"/>
      <c r="IZ10" s="94"/>
      <c r="JA10" s="94"/>
      <c r="JB10" s="94"/>
      <c r="JC10" s="94"/>
      <c r="JD10" s="94"/>
      <c r="JE10" s="94"/>
      <c r="JF10" s="94"/>
      <c r="JG10" s="94"/>
      <c r="JH10" s="94"/>
      <c r="JI10" s="94"/>
      <c r="JJ10" s="94"/>
      <c r="JK10" s="94"/>
      <c r="JL10" s="94"/>
      <c r="JM10" s="94"/>
      <c r="JN10" s="94"/>
      <c r="JO10" s="94"/>
      <c r="JP10" s="94"/>
      <c r="JQ10" s="94"/>
      <c r="JR10" s="94"/>
      <c r="JS10" s="94"/>
      <c r="JT10" s="94"/>
      <c r="JU10" s="94"/>
      <c r="JV10" s="94"/>
      <c r="JW10" s="94"/>
      <c r="JX10" s="94"/>
      <c r="JY10" s="94"/>
      <c r="JZ10" s="94"/>
      <c r="KA10" s="94"/>
      <c r="KB10" s="94"/>
      <c r="KC10" s="94"/>
      <c r="KD10" s="94"/>
      <c r="KE10" s="94"/>
      <c r="KF10" s="94"/>
      <c r="KG10" s="94"/>
      <c r="KH10" s="94"/>
      <c r="KI10" s="94"/>
      <c r="KJ10" s="94"/>
      <c r="KK10" s="94"/>
      <c r="KL10" s="94"/>
      <c r="KM10" s="94"/>
      <c r="KN10" s="94"/>
      <c r="KO10" s="94"/>
      <c r="KP10" s="94"/>
      <c r="KQ10" s="94"/>
      <c r="KR10" s="94"/>
      <c r="KS10" s="94"/>
      <c r="KT10" s="94"/>
      <c r="KU10" s="94"/>
      <c r="KV10" s="94"/>
      <c r="KW10" s="94"/>
      <c r="KX10" s="94"/>
      <c r="KY10" s="94"/>
      <c r="KZ10" s="94"/>
      <c r="LA10" s="94"/>
      <c r="LB10" s="94"/>
      <c r="LC10" s="94"/>
      <c r="LD10" s="94"/>
      <c r="LE10" s="94"/>
      <c r="LF10" s="94"/>
      <c r="LG10" s="94"/>
      <c r="LH10" s="94"/>
      <c r="LI10" s="94"/>
      <c r="LJ10" s="94"/>
      <c r="LK10" s="94"/>
      <c r="LL10" s="94"/>
      <c r="LM10" s="94"/>
      <c r="LN10" s="94"/>
      <c r="LO10" s="94"/>
      <c r="LP10" s="94"/>
      <c r="LQ10" s="94"/>
      <c r="LR10" s="94"/>
      <c r="LS10" s="94"/>
      <c r="LT10" s="94"/>
      <c r="LU10" s="94"/>
      <c r="LV10" s="94"/>
      <c r="LW10" s="94"/>
      <c r="LX10" s="94"/>
      <c r="LY10" s="94"/>
      <c r="LZ10" s="94"/>
      <c r="MA10" s="94"/>
      <c r="MB10" s="94"/>
      <c r="MC10" s="94"/>
      <c r="MD10" s="94"/>
      <c r="ME10" s="94"/>
      <c r="MF10" s="94"/>
      <c r="MG10" s="94"/>
      <c r="MH10" s="94"/>
      <c r="MI10" s="94"/>
      <c r="MJ10" s="94"/>
      <c r="MK10" s="94"/>
      <c r="ML10" s="94"/>
      <c r="MM10" s="94"/>
      <c r="MN10" s="94"/>
      <c r="MO10" s="94"/>
      <c r="MP10" s="94"/>
      <c r="MQ10" s="94"/>
      <c r="MR10" s="94"/>
      <c r="MS10" s="94"/>
      <c r="MT10" s="94"/>
      <c r="MU10" s="94"/>
      <c r="MV10" s="94"/>
      <c r="MW10" s="94"/>
      <c r="MX10" s="94"/>
      <c r="MY10" s="94"/>
      <c r="MZ10" s="94"/>
      <c r="NA10" s="94"/>
      <c r="NB10" s="94"/>
      <c r="NC10" s="94"/>
      <c r="ND10" s="94"/>
      <c r="NE10" s="94"/>
      <c r="NF10" s="94"/>
      <c r="NG10" s="94"/>
      <c r="NH10" s="94"/>
      <c r="NI10" s="94"/>
      <c r="NJ10" s="94"/>
      <c r="NK10" s="94"/>
      <c r="NL10" s="94"/>
      <c r="NM10" s="94"/>
      <c r="NN10" s="94"/>
      <c r="NO10" s="94"/>
      <c r="NP10" s="94"/>
      <c r="NQ10" s="94"/>
      <c r="NR10" s="94"/>
      <c r="NS10" s="94"/>
      <c r="NT10" s="94"/>
      <c r="NU10" s="94"/>
      <c r="NV10" s="94"/>
      <c r="NW10" s="94"/>
      <c r="NX10" s="94"/>
      <c r="NY10" s="94"/>
      <c r="NZ10" s="94"/>
      <c r="OA10" s="94"/>
      <c r="OB10" s="94"/>
      <c r="OC10" s="94"/>
      <c r="OD10" s="94"/>
      <c r="OE10" s="94"/>
      <c r="OF10" s="94"/>
      <c r="OG10" s="94"/>
      <c r="OH10" s="94"/>
      <c r="OI10" s="94"/>
      <c r="OJ10" s="94"/>
      <c r="OK10" s="94"/>
      <c r="OL10" s="94"/>
      <c r="OM10" s="94"/>
      <c r="ON10" s="94"/>
      <c r="OO10" s="94"/>
      <c r="OP10" s="94"/>
      <c r="OQ10" s="94"/>
      <c r="OR10" s="94"/>
      <c r="OS10" s="94"/>
      <c r="OT10" s="94"/>
      <c r="OU10" s="94"/>
      <c r="OV10" s="94"/>
      <c r="OW10" s="94"/>
      <c r="OX10" s="94"/>
      <c r="OY10" s="94"/>
      <c r="OZ10" s="94"/>
      <c r="PA10" s="94"/>
      <c r="PB10" s="94"/>
      <c r="PC10" s="94"/>
      <c r="PD10" s="94"/>
      <c r="PE10" s="94"/>
      <c r="PF10" s="94"/>
      <c r="PG10" s="94"/>
      <c r="PH10" s="94"/>
      <c r="PI10" s="94"/>
      <c r="PJ10" s="94"/>
      <c r="PK10" s="94"/>
      <c r="PL10" s="94"/>
      <c r="PM10" s="94"/>
      <c r="PN10" s="94"/>
      <c r="PO10" s="94"/>
      <c r="PP10" s="94"/>
      <c r="PQ10" s="94"/>
      <c r="PR10" s="94"/>
      <c r="PS10" s="94"/>
      <c r="PT10" s="94"/>
      <c r="PU10" s="94"/>
      <c r="PV10" s="94"/>
      <c r="PW10" s="94"/>
      <c r="PX10" s="94"/>
      <c r="PY10" s="94"/>
      <c r="PZ10" s="94"/>
      <c r="QA10" s="94"/>
      <c r="QB10" s="94"/>
      <c r="QC10" s="94"/>
      <c r="QD10" s="94"/>
      <c r="QE10" s="94"/>
      <c r="QF10" s="94"/>
      <c r="QG10" s="94"/>
      <c r="QH10" s="94"/>
      <c r="QI10" s="94"/>
      <c r="QJ10" s="94"/>
      <c r="QK10" s="94"/>
      <c r="QL10" s="94"/>
      <c r="QM10" s="94"/>
      <c r="QN10" s="94"/>
      <c r="QO10" s="94"/>
      <c r="QP10" s="94"/>
      <c r="QQ10" s="94"/>
      <c r="QR10" s="94"/>
      <c r="QS10" s="94"/>
      <c r="QT10" s="94"/>
      <c r="QU10" s="94"/>
      <c r="QV10" s="94"/>
      <c r="QW10" s="94"/>
      <c r="QX10" s="94"/>
      <c r="QY10" s="94"/>
      <c r="QZ10" s="94"/>
      <c r="RA10" s="94"/>
      <c r="RB10" s="94"/>
      <c r="RC10" s="94"/>
      <c r="RD10" s="94"/>
      <c r="RE10" s="94"/>
      <c r="RF10" s="94"/>
      <c r="RG10" s="94"/>
      <c r="RH10" s="94"/>
      <c r="RI10" s="94"/>
      <c r="RJ10" s="94"/>
      <c r="RK10" s="94"/>
      <c r="RL10" s="94"/>
      <c r="RM10" s="94"/>
      <c r="RN10" s="94"/>
      <c r="RO10" s="94"/>
      <c r="RP10" s="94"/>
      <c r="RQ10" s="94"/>
      <c r="RR10" s="94"/>
      <c r="RS10" s="94"/>
      <c r="RT10" s="94"/>
      <c r="RU10" s="94"/>
      <c r="RV10" s="94"/>
      <c r="RW10" s="94"/>
      <c r="RX10" s="94"/>
      <c r="RY10" s="94"/>
      <c r="RZ10" s="94"/>
      <c r="SA10" s="94"/>
      <c r="SB10" s="94"/>
      <c r="SC10" s="94"/>
      <c r="SD10" s="94"/>
      <c r="SE10" s="94"/>
      <c r="SF10" s="94"/>
      <c r="SG10" s="94"/>
      <c r="SH10" s="94"/>
      <c r="SI10" s="94"/>
      <c r="SJ10" s="94"/>
      <c r="SK10" s="94"/>
      <c r="SL10" s="94"/>
      <c r="SM10" s="94"/>
      <c r="SN10" s="94"/>
      <c r="SO10" s="94"/>
      <c r="SP10" s="94"/>
      <c r="SQ10" s="94"/>
      <c r="SR10" s="94"/>
      <c r="SS10" s="94"/>
      <c r="ST10" s="94"/>
      <c r="SU10" s="94"/>
      <c r="SV10" s="94"/>
      <c r="SW10" s="94"/>
      <c r="SX10" s="94"/>
      <c r="SY10" s="94"/>
      <c r="SZ10" s="94"/>
      <c r="TA10" s="94"/>
      <c r="TB10" s="94"/>
      <c r="TC10" s="94"/>
      <c r="TD10" s="94"/>
      <c r="TE10" s="94"/>
      <c r="TF10" s="94"/>
      <c r="TG10" s="94"/>
      <c r="TH10" s="94"/>
      <c r="TI10" s="94"/>
      <c r="TJ10" s="94"/>
      <c r="TK10" s="94"/>
      <c r="TL10" s="94"/>
      <c r="TM10" s="94"/>
      <c r="TN10" s="94"/>
      <c r="TO10" s="94"/>
      <c r="TP10" s="94"/>
      <c r="TQ10" s="94"/>
      <c r="TR10" s="94"/>
      <c r="TS10" s="94"/>
      <c r="TT10" s="94"/>
      <c r="TU10" s="94"/>
      <c r="TV10" s="94"/>
      <c r="TW10" s="94"/>
      <c r="TX10" s="94"/>
      <c r="TY10" s="94"/>
      <c r="TZ10" s="94"/>
      <c r="UA10" s="94"/>
      <c r="UB10" s="94"/>
      <c r="UC10" s="94"/>
      <c r="UD10" s="94"/>
      <c r="UE10" s="94"/>
      <c r="UF10" s="94"/>
      <c r="UG10" s="94"/>
      <c r="UH10" s="94"/>
      <c r="UI10" s="94"/>
      <c r="UJ10" s="94"/>
      <c r="UK10" s="94"/>
      <c r="UL10" s="94"/>
      <c r="UM10" s="94"/>
      <c r="UN10" s="94"/>
      <c r="UO10" s="94"/>
      <c r="UP10" s="94"/>
      <c r="UQ10" s="94"/>
      <c r="UR10" s="94"/>
      <c r="US10" s="94"/>
      <c r="UT10" s="94"/>
      <c r="UU10" s="94"/>
      <c r="UV10" s="94"/>
      <c r="UW10" s="94"/>
      <c r="UX10" s="94"/>
      <c r="UY10" s="94"/>
      <c r="UZ10" s="94"/>
      <c r="VA10" s="94"/>
      <c r="VB10" s="94"/>
      <c r="VC10" s="94"/>
      <c r="VD10" s="94"/>
      <c r="VE10" s="94"/>
      <c r="VF10" s="94"/>
      <c r="VG10" s="94"/>
      <c r="VH10" s="94"/>
      <c r="VI10" s="94"/>
      <c r="VJ10" s="94"/>
      <c r="VK10" s="94"/>
      <c r="VL10" s="94"/>
      <c r="VM10" s="94"/>
      <c r="VN10" s="94"/>
      <c r="VO10" s="94"/>
      <c r="VP10" s="94"/>
      <c r="VQ10" s="94"/>
      <c r="VR10" s="94"/>
      <c r="VS10" s="94"/>
      <c r="VT10" s="94"/>
      <c r="VU10" s="94"/>
      <c r="VV10" s="94"/>
      <c r="VW10" s="94"/>
      <c r="VX10" s="94"/>
      <c r="VY10" s="94"/>
      <c r="VZ10" s="94"/>
      <c r="WA10" s="94"/>
      <c r="WB10" s="94"/>
      <c r="WC10" s="94"/>
      <c r="WD10" s="94"/>
      <c r="WE10" s="94"/>
      <c r="WF10" s="94"/>
      <c r="WG10" s="94"/>
      <c r="WH10" s="94"/>
      <c r="WI10" s="94"/>
      <c r="WJ10" s="94"/>
      <c r="WK10" s="94"/>
      <c r="WL10" s="94"/>
      <c r="WM10" s="94"/>
      <c r="WN10" s="94"/>
      <c r="WO10" s="94"/>
      <c r="WP10" s="94"/>
      <c r="WQ10" s="94"/>
      <c r="WR10" s="94"/>
      <c r="WS10" s="94"/>
      <c r="WT10" s="94"/>
      <c r="WU10" s="94"/>
      <c r="WV10" s="94"/>
      <c r="WW10" s="94"/>
      <c r="WX10" s="94"/>
      <c r="WY10" s="94"/>
      <c r="WZ10" s="94"/>
      <c r="XA10" s="94"/>
      <c r="XB10" s="94"/>
      <c r="XC10" s="94"/>
      <c r="XD10" s="94"/>
      <c r="XE10" s="94"/>
      <c r="XF10" s="94"/>
      <c r="XG10" s="94"/>
      <c r="XH10" s="94"/>
      <c r="XI10" s="94"/>
      <c r="XJ10" s="94"/>
      <c r="XK10" s="94"/>
      <c r="XL10" s="94"/>
      <c r="XM10" s="94"/>
      <c r="XN10" s="94"/>
      <c r="XO10" s="94"/>
      <c r="XP10" s="94"/>
      <c r="XQ10" s="94"/>
      <c r="XR10" s="94"/>
      <c r="XS10" s="94"/>
      <c r="XT10" s="94"/>
      <c r="XU10" s="94"/>
      <c r="XV10" s="94"/>
      <c r="XW10" s="94"/>
      <c r="XX10" s="94"/>
      <c r="XY10" s="94"/>
      <c r="XZ10" s="94"/>
      <c r="YA10" s="94"/>
      <c r="YB10" s="94"/>
      <c r="YC10" s="94"/>
      <c r="YD10" s="94"/>
      <c r="YE10" s="94"/>
      <c r="YF10" s="94"/>
      <c r="YG10" s="94"/>
      <c r="YH10" s="94"/>
      <c r="YI10" s="94"/>
      <c r="YJ10" s="94"/>
      <c r="YK10" s="94"/>
      <c r="YL10" s="94"/>
      <c r="YM10" s="94"/>
      <c r="YN10" s="94"/>
      <c r="YO10" s="94"/>
      <c r="YP10" s="94"/>
      <c r="YQ10" s="94"/>
      <c r="YR10" s="94"/>
      <c r="YS10" s="94"/>
      <c r="YT10" s="94"/>
      <c r="YU10" s="94"/>
      <c r="YV10" s="94"/>
      <c r="YW10" s="94"/>
      <c r="YX10" s="94"/>
      <c r="YY10" s="94"/>
      <c r="YZ10" s="94"/>
      <c r="ZA10" s="94"/>
      <c r="ZB10" s="94"/>
      <c r="ZC10" s="94"/>
      <c r="ZD10" s="94"/>
      <c r="ZE10" s="94"/>
      <c r="ZF10" s="94"/>
      <c r="ZG10" s="94"/>
      <c r="ZH10" s="94"/>
      <c r="ZI10" s="94"/>
      <c r="ZJ10" s="94"/>
      <c r="ZK10" s="94"/>
      <c r="ZL10" s="94"/>
      <c r="ZM10" s="94"/>
      <c r="ZN10" s="94"/>
      <c r="ZO10" s="94"/>
      <c r="ZP10" s="94"/>
      <c r="ZQ10" s="94"/>
      <c r="ZR10" s="94"/>
      <c r="ZS10" s="94"/>
      <c r="ZT10" s="94"/>
      <c r="ZU10" s="94"/>
      <c r="ZV10" s="94"/>
      <c r="ZW10" s="94"/>
      <c r="ZX10" s="94"/>
      <c r="ZY10" s="94"/>
      <c r="ZZ10" s="94"/>
      <c r="AAA10" s="94"/>
      <c r="AAB10" s="94"/>
      <c r="AAC10" s="94"/>
      <c r="AAD10" s="94"/>
      <c r="AAE10" s="94"/>
      <c r="AAF10" s="94"/>
      <c r="AAG10" s="94"/>
      <c r="AAH10" s="94"/>
      <c r="AAI10" s="94"/>
      <c r="AAJ10" s="94"/>
      <c r="AAK10" s="94"/>
      <c r="AAL10" s="94"/>
      <c r="AAM10" s="94"/>
      <c r="AAN10" s="94"/>
      <c r="AAO10" s="94"/>
      <c r="AAP10" s="94"/>
      <c r="AAQ10" s="94"/>
      <c r="AAR10" s="94"/>
      <c r="AAS10" s="94"/>
      <c r="AAT10" s="94"/>
      <c r="AAU10" s="94"/>
      <c r="AAV10" s="94"/>
      <c r="AAW10" s="94"/>
      <c r="AAX10" s="94"/>
      <c r="AAY10" s="94"/>
      <c r="AAZ10" s="94"/>
      <c r="ABA10" s="94"/>
      <c r="ABB10" s="94"/>
      <c r="ABC10" s="94"/>
      <c r="ABD10" s="94"/>
      <c r="ABE10" s="94"/>
      <c r="ABF10" s="94"/>
      <c r="ABG10" s="94"/>
      <c r="ABH10" s="94"/>
      <c r="ABI10" s="94"/>
      <c r="ABJ10" s="94"/>
      <c r="ABK10" s="94"/>
      <c r="ABL10" s="94"/>
      <c r="ABM10" s="94"/>
      <c r="ABN10" s="94"/>
      <c r="ABO10" s="94"/>
      <c r="ABP10" s="94"/>
      <c r="ABQ10" s="94"/>
      <c r="ABR10" s="94"/>
      <c r="ABS10" s="94"/>
      <c r="ABT10" s="94"/>
      <c r="ABU10" s="94"/>
      <c r="ABV10" s="94"/>
      <c r="ABW10" s="94"/>
      <c r="ABX10" s="94"/>
      <c r="ABY10" s="94"/>
      <c r="ABZ10" s="94"/>
      <c r="ACA10" s="94"/>
      <c r="ACB10" s="94"/>
      <c r="ACC10" s="94"/>
      <c r="ACD10" s="94"/>
      <c r="ACE10" s="94"/>
      <c r="ACF10" s="94"/>
      <c r="ACG10" s="94"/>
      <c r="ACH10" s="94"/>
      <c r="ACI10" s="94"/>
      <c r="ACJ10" s="94"/>
      <c r="ACK10" s="94"/>
      <c r="ACL10" s="94"/>
      <c r="ACM10" s="94"/>
      <c r="ACN10" s="94"/>
      <c r="ACO10" s="94"/>
      <c r="ACP10" s="94"/>
      <c r="ACQ10" s="94"/>
      <c r="ACR10" s="94"/>
      <c r="ACS10" s="94"/>
      <c r="ACT10" s="94"/>
      <c r="ACU10" s="94"/>
      <c r="ACV10" s="94"/>
      <c r="ACW10" s="94"/>
      <c r="ACX10" s="94"/>
      <c r="ACY10" s="94"/>
      <c r="ACZ10" s="94"/>
      <c r="ADA10" s="94"/>
      <c r="ADB10" s="94"/>
      <c r="ADC10" s="94"/>
      <c r="ADD10" s="94"/>
      <c r="ADE10" s="94"/>
      <c r="ADF10" s="94"/>
      <c r="ADG10" s="94"/>
      <c r="ADH10" s="94"/>
      <c r="ADI10" s="94"/>
      <c r="ADJ10" s="94"/>
      <c r="ADK10" s="94"/>
      <c r="ADL10" s="94"/>
      <c r="ADM10" s="94"/>
      <c r="ADN10" s="94"/>
      <c r="ADO10" s="94"/>
      <c r="ADP10" s="94"/>
      <c r="ADQ10" s="94"/>
      <c r="ADR10" s="94"/>
      <c r="ADS10" s="94"/>
      <c r="ADT10" s="94"/>
      <c r="ADU10" s="94"/>
      <c r="ADV10" s="94"/>
      <c r="ADW10" s="94"/>
      <c r="ADX10" s="94"/>
      <c r="ADY10" s="94"/>
      <c r="ADZ10" s="94"/>
      <c r="AEA10" s="94"/>
      <c r="AEB10" s="94"/>
      <c r="AEC10" s="94"/>
      <c r="AED10" s="94"/>
      <c r="AEE10" s="94"/>
      <c r="AEF10" s="94"/>
      <c r="AEG10" s="94"/>
      <c r="AEH10" s="94"/>
      <c r="AEI10" s="94"/>
      <c r="AEJ10" s="94"/>
      <c r="AEK10" s="94"/>
      <c r="AEL10" s="94"/>
      <c r="AEM10" s="94"/>
      <c r="AEN10" s="94"/>
      <c r="AEO10" s="94"/>
      <c r="AEP10" s="94"/>
      <c r="AEQ10" s="94"/>
      <c r="AER10" s="94"/>
      <c r="AES10" s="94"/>
      <c r="AET10" s="94"/>
      <c r="AEU10" s="94"/>
      <c r="AEV10" s="94"/>
      <c r="AEW10" s="94"/>
      <c r="AEX10" s="94"/>
      <c r="AEY10" s="94"/>
      <c r="AEZ10" s="94"/>
      <c r="AFA10" s="94"/>
      <c r="AFB10" s="94"/>
      <c r="AFC10" s="94"/>
      <c r="AFD10" s="94"/>
      <c r="AFE10" s="94"/>
      <c r="AFF10" s="94"/>
      <c r="AFG10" s="94"/>
      <c r="AFH10" s="94"/>
      <c r="AFI10" s="94"/>
      <c r="AFJ10" s="94"/>
      <c r="AFK10" s="94"/>
      <c r="AFL10" s="94"/>
      <c r="AFM10" s="94"/>
      <c r="AFN10" s="94"/>
      <c r="AFO10" s="94"/>
      <c r="AFP10" s="94"/>
      <c r="AFQ10" s="94"/>
      <c r="AFR10" s="94"/>
      <c r="AFS10" s="94"/>
      <c r="AFT10" s="94"/>
      <c r="AFU10" s="94"/>
      <c r="AFV10" s="94"/>
      <c r="AFW10" s="94"/>
      <c r="AFX10" s="94"/>
      <c r="AFY10" s="94"/>
      <c r="AFZ10" s="94"/>
      <c r="AGA10" s="94"/>
      <c r="AGB10" s="94"/>
      <c r="AGC10" s="94"/>
      <c r="AGD10" s="94"/>
      <c r="AGE10" s="94"/>
      <c r="AGF10" s="94"/>
      <c r="AGG10" s="94"/>
      <c r="AGH10" s="94"/>
      <c r="AGI10" s="94"/>
      <c r="AGJ10" s="94"/>
      <c r="AGK10" s="94"/>
      <c r="AGL10" s="94"/>
      <c r="AGM10" s="94"/>
      <c r="AGN10" s="94"/>
      <c r="AGO10" s="94"/>
      <c r="AGP10" s="94"/>
      <c r="AGQ10" s="94"/>
      <c r="AGR10" s="94"/>
      <c r="AGS10" s="94"/>
      <c r="AGT10" s="94"/>
      <c r="AGU10" s="94"/>
      <c r="AGV10" s="94"/>
      <c r="AGW10" s="94"/>
      <c r="AGX10" s="94"/>
      <c r="AGY10" s="94"/>
      <c r="AGZ10" s="94"/>
      <c r="AHA10" s="94"/>
      <c r="AHB10" s="94"/>
      <c r="AHC10" s="94"/>
      <c r="AHD10" s="94"/>
      <c r="AHE10" s="94"/>
      <c r="AHF10" s="94"/>
      <c r="AHG10" s="94"/>
      <c r="AHH10" s="94"/>
      <c r="AHI10" s="94"/>
      <c r="AHJ10" s="94"/>
      <c r="AHK10" s="94"/>
      <c r="AHL10" s="94"/>
      <c r="AHM10" s="94"/>
      <c r="AHN10" s="94"/>
      <c r="AHO10" s="94"/>
      <c r="AHP10" s="94"/>
      <c r="AHQ10" s="94"/>
      <c r="AHR10" s="94"/>
      <c r="AHS10" s="94"/>
      <c r="AHT10" s="94"/>
      <c r="AHU10" s="94"/>
      <c r="AHV10" s="94"/>
      <c r="AHW10" s="94"/>
      <c r="AHX10" s="94"/>
      <c r="AHY10" s="94"/>
      <c r="AHZ10" s="94"/>
      <c r="AIA10" s="94"/>
      <c r="AIB10" s="94"/>
      <c r="AIC10" s="94"/>
      <c r="AID10" s="94"/>
      <c r="AIE10" s="94"/>
      <c r="AIF10" s="94"/>
      <c r="AIG10" s="94"/>
      <c r="AIH10" s="94"/>
      <c r="AII10" s="94"/>
      <c r="AIJ10" s="94"/>
      <c r="AIK10" s="94"/>
      <c r="AIL10" s="94"/>
      <c r="AIM10" s="94"/>
      <c r="AIN10" s="94"/>
      <c r="AIO10" s="94"/>
      <c r="AIP10" s="94"/>
      <c r="AIQ10" s="94"/>
      <c r="AIR10" s="94"/>
      <c r="AIS10" s="94"/>
      <c r="AIT10" s="94"/>
      <c r="AIU10" s="94"/>
      <c r="AIV10" s="94"/>
      <c r="AIW10" s="94"/>
      <c r="AIX10" s="94"/>
      <c r="AIY10" s="94"/>
      <c r="AIZ10" s="94"/>
      <c r="AJA10" s="94"/>
      <c r="AJB10" s="94"/>
      <c r="AJC10" s="94"/>
      <c r="AJD10" s="94"/>
      <c r="AJE10" s="94"/>
      <c r="AJF10" s="94"/>
      <c r="AJG10" s="94"/>
      <c r="AJH10" s="94"/>
      <c r="AJI10" s="94"/>
      <c r="AJJ10" s="94"/>
      <c r="AJK10" s="94"/>
      <c r="AJL10" s="94"/>
      <c r="AJM10" s="94"/>
      <c r="AJN10" s="94"/>
      <c r="AJO10" s="94"/>
      <c r="AJP10" s="94"/>
      <c r="AJQ10" s="94"/>
      <c r="AJR10" s="94"/>
      <c r="AJS10" s="94"/>
      <c r="AJT10" s="94"/>
      <c r="AJU10" s="94"/>
      <c r="AJV10" s="94"/>
      <c r="AJW10" s="94"/>
      <c r="AJX10" s="94"/>
      <c r="AJY10" s="94"/>
      <c r="AJZ10" s="94"/>
      <c r="AKA10" s="94"/>
      <c r="AKB10" s="94"/>
      <c r="AKC10" s="94"/>
      <c r="AKD10" s="94"/>
      <c r="AKE10" s="94"/>
      <c r="AKF10" s="94"/>
      <c r="AKG10" s="94"/>
      <c r="AKH10" s="94"/>
      <c r="AKI10" s="94"/>
      <c r="AKJ10" s="94"/>
      <c r="AKK10" s="94"/>
      <c r="AKL10" s="94"/>
      <c r="AKM10" s="94"/>
      <c r="AKN10" s="94"/>
      <c r="AKO10" s="94"/>
      <c r="AKP10" s="94"/>
      <c r="AKQ10" s="94"/>
      <c r="AKR10" s="94"/>
      <c r="AKS10" s="94"/>
      <c r="AKT10" s="94"/>
      <c r="AKU10" s="94"/>
      <c r="AKV10" s="94"/>
      <c r="AKW10" s="94"/>
      <c r="AKX10" s="94"/>
      <c r="AKY10" s="94"/>
      <c r="AKZ10" s="94"/>
      <c r="ALA10" s="94"/>
      <c r="ALB10" s="94"/>
      <c r="ALC10" s="94"/>
      <c r="ALD10" s="94"/>
      <c r="ALE10" s="94"/>
      <c r="ALF10" s="94"/>
      <c r="ALG10" s="94"/>
      <c r="ALH10" s="94"/>
      <c r="ALI10" s="94"/>
      <c r="ALJ10" s="94"/>
      <c r="ALK10" s="94"/>
      <c r="ALL10" s="94"/>
      <c r="ALM10" s="94"/>
      <c r="ALN10" s="94"/>
      <c r="ALO10" s="94"/>
      <c r="ALP10" s="94"/>
      <c r="ALQ10" s="94"/>
      <c r="ALR10" s="94"/>
      <c r="ALS10" s="94"/>
      <c r="ALT10" s="94"/>
      <c r="ALU10" s="94"/>
      <c r="ALV10" s="94"/>
      <c r="ALW10" s="94"/>
      <c r="ALX10" s="94"/>
      <c r="ALY10" s="94"/>
      <c r="ALZ10" s="94"/>
      <c r="AMA10" s="94"/>
      <c r="AMB10" s="94"/>
      <c r="AMC10" s="94"/>
      <c r="AMD10" s="94"/>
      <c r="AME10" s="94"/>
      <c r="AMF10" s="94"/>
      <c r="AMG10" s="94"/>
      <c r="AMH10" s="94"/>
      <c r="AMI10" s="94"/>
      <c r="AMJ10" s="94"/>
    </row>
    <row r="11" spans="1:1024" ht="126" x14ac:dyDescent="0.25">
      <c r="A11" s="120" t="s">
        <v>20</v>
      </c>
      <c r="B11" s="108" t="s">
        <v>6</v>
      </c>
      <c r="C11" s="107">
        <f t="shared" si="0"/>
        <v>6931.7999999999993</v>
      </c>
      <c r="D11" s="106">
        <v>6731.2</v>
      </c>
      <c r="E11" s="106">
        <v>178.9</v>
      </c>
      <c r="F11" s="106">
        <v>21.7</v>
      </c>
      <c r="G11" s="106">
        <v>6934.2</v>
      </c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H11" s="94"/>
      <c r="EI11" s="94"/>
      <c r="EJ11" s="94"/>
      <c r="EK11" s="94"/>
      <c r="EL11" s="94"/>
      <c r="EM11" s="94"/>
      <c r="EN11" s="94"/>
      <c r="EO11" s="94"/>
      <c r="EP11" s="94"/>
      <c r="EQ11" s="94"/>
      <c r="ER11" s="94"/>
      <c r="ES11" s="94"/>
      <c r="ET11" s="94"/>
      <c r="EU11" s="94"/>
      <c r="EV11" s="94"/>
      <c r="EW11" s="94"/>
      <c r="EX11" s="94"/>
      <c r="EY11" s="94"/>
      <c r="EZ11" s="94"/>
      <c r="FA11" s="94"/>
      <c r="FB11" s="94"/>
      <c r="FC11" s="94"/>
      <c r="FD11" s="94"/>
      <c r="FE11" s="94"/>
      <c r="FF11" s="94"/>
      <c r="FG11" s="94"/>
      <c r="FH11" s="94"/>
      <c r="FI11" s="94"/>
      <c r="FJ11" s="94"/>
      <c r="FK11" s="94"/>
      <c r="FL11" s="94"/>
      <c r="FM11" s="94"/>
      <c r="FN11" s="94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A11" s="94"/>
      <c r="GB11" s="94"/>
      <c r="GC11" s="94"/>
      <c r="GD11" s="94"/>
      <c r="GE11" s="94"/>
      <c r="GF11" s="94"/>
      <c r="GG11" s="94"/>
      <c r="GH11" s="94"/>
      <c r="GI11" s="94"/>
      <c r="GJ11" s="94"/>
      <c r="GK11" s="94"/>
      <c r="GL11" s="94"/>
      <c r="GM11" s="94"/>
      <c r="GN11" s="94"/>
      <c r="GO11" s="94"/>
      <c r="GP11" s="94"/>
      <c r="GQ11" s="94"/>
      <c r="GR11" s="94"/>
      <c r="GS11" s="94"/>
      <c r="GT11" s="94"/>
      <c r="GU11" s="94"/>
      <c r="GV11" s="94"/>
      <c r="GW11" s="94"/>
      <c r="GX11" s="94"/>
      <c r="GY11" s="94"/>
      <c r="GZ11" s="94"/>
      <c r="HA11" s="94"/>
      <c r="HB11" s="94"/>
      <c r="HC11" s="94"/>
      <c r="HD11" s="94"/>
      <c r="HE11" s="94"/>
      <c r="HF11" s="94"/>
      <c r="HG11" s="94"/>
      <c r="HH11" s="94"/>
      <c r="HI11" s="94"/>
      <c r="HJ11" s="94"/>
      <c r="HK11" s="94"/>
      <c r="HL11" s="94"/>
      <c r="HM11" s="94"/>
      <c r="HN11" s="94"/>
      <c r="HO11" s="94"/>
      <c r="HP11" s="94"/>
      <c r="HQ11" s="94"/>
      <c r="HR11" s="94"/>
      <c r="HS11" s="94"/>
      <c r="HT11" s="94"/>
      <c r="HU11" s="94"/>
      <c r="HV11" s="94"/>
      <c r="HW11" s="94"/>
      <c r="HX11" s="94"/>
      <c r="HY11" s="94"/>
      <c r="HZ11" s="94"/>
      <c r="IA11" s="94"/>
      <c r="IB11" s="94"/>
      <c r="IC11" s="94"/>
      <c r="ID11" s="94"/>
      <c r="IE11" s="94"/>
      <c r="IF11" s="94"/>
      <c r="IG11" s="94"/>
      <c r="IH11" s="94"/>
      <c r="II11" s="94"/>
      <c r="IJ11" s="94"/>
      <c r="IK11" s="94"/>
      <c r="IL11" s="94"/>
      <c r="IM11" s="94"/>
      <c r="IN11" s="94"/>
      <c r="IO11" s="94"/>
      <c r="IP11" s="94"/>
      <c r="IQ11" s="94"/>
      <c r="IR11" s="94"/>
      <c r="IS11" s="94"/>
      <c r="IT11" s="94"/>
      <c r="IU11" s="94"/>
      <c r="IV11" s="94"/>
      <c r="IW11" s="94"/>
      <c r="IX11" s="94"/>
      <c r="IY11" s="94"/>
      <c r="IZ11" s="94"/>
      <c r="JA11" s="94"/>
      <c r="JB11" s="94"/>
      <c r="JC11" s="94"/>
      <c r="JD11" s="94"/>
      <c r="JE11" s="94"/>
      <c r="JF11" s="94"/>
      <c r="JG11" s="94"/>
      <c r="JH11" s="94"/>
      <c r="JI11" s="94"/>
      <c r="JJ11" s="94"/>
      <c r="JK11" s="94"/>
      <c r="JL11" s="94"/>
      <c r="JM11" s="94"/>
      <c r="JN11" s="94"/>
      <c r="JO11" s="94"/>
      <c r="JP11" s="94"/>
      <c r="JQ11" s="94"/>
      <c r="JR11" s="94"/>
      <c r="JS11" s="94"/>
      <c r="JT11" s="94"/>
      <c r="JU11" s="94"/>
      <c r="JV11" s="94"/>
      <c r="JW11" s="94"/>
      <c r="JX11" s="94"/>
      <c r="JY11" s="94"/>
      <c r="JZ11" s="94"/>
      <c r="KA11" s="94"/>
      <c r="KB11" s="94"/>
      <c r="KC11" s="94"/>
      <c r="KD11" s="94"/>
      <c r="KE11" s="94"/>
      <c r="KF11" s="94"/>
      <c r="KG11" s="94"/>
      <c r="KH11" s="94"/>
      <c r="KI11" s="94"/>
      <c r="KJ11" s="94"/>
      <c r="KK11" s="94"/>
      <c r="KL11" s="94"/>
      <c r="KM11" s="94"/>
      <c r="KN11" s="94"/>
      <c r="KO11" s="94"/>
      <c r="KP11" s="94"/>
      <c r="KQ11" s="94"/>
      <c r="KR11" s="94"/>
      <c r="KS11" s="94"/>
      <c r="KT11" s="94"/>
      <c r="KU11" s="94"/>
      <c r="KV11" s="94"/>
      <c r="KW11" s="94"/>
      <c r="KX11" s="94"/>
      <c r="KY11" s="94"/>
      <c r="KZ11" s="94"/>
      <c r="LA11" s="94"/>
      <c r="LB11" s="94"/>
      <c r="LC11" s="94"/>
      <c r="LD11" s="94"/>
      <c r="LE11" s="94"/>
      <c r="LF11" s="94"/>
      <c r="LG11" s="94"/>
      <c r="LH11" s="94"/>
      <c r="LI11" s="94"/>
      <c r="LJ11" s="94"/>
      <c r="LK11" s="94"/>
      <c r="LL11" s="94"/>
      <c r="LM11" s="94"/>
      <c r="LN11" s="94"/>
      <c r="LO11" s="94"/>
      <c r="LP11" s="94"/>
      <c r="LQ11" s="94"/>
      <c r="LR11" s="94"/>
      <c r="LS11" s="94"/>
      <c r="LT11" s="94"/>
      <c r="LU11" s="94"/>
      <c r="LV11" s="94"/>
      <c r="LW11" s="94"/>
      <c r="LX11" s="94"/>
      <c r="LY11" s="94"/>
      <c r="LZ11" s="94"/>
      <c r="MA11" s="94"/>
      <c r="MB11" s="94"/>
      <c r="MC11" s="94"/>
      <c r="MD11" s="94"/>
      <c r="ME11" s="94"/>
      <c r="MF11" s="94"/>
      <c r="MG11" s="94"/>
      <c r="MH11" s="94"/>
      <c r="MI11" s="94"/>
      <c r="MJ11" s="94"/>
      <c r="MK11" s="94"/>
      <c r="ML11" s="94"/>
      <c r="MM11" s="94"/>
      <c r="MN11" s="94"/>
      <c r="MO11" s="94"/>
      <c r="MP11" s="94"/>
      <c r="MQ11" s="94"/>
      <c r="MR11" s="94"/>
      <c r="MS11" s="94"/>
      <c r="MT11" s="94"/>
      <c r="MU11" s="94"/>
      <c r="MV11" s="94"/>
      <c r="MW11" s="94"/>
      <c r="MX11" s="94"/>
      <c r="MY11" s="94"/>
      <c r="MZ11" s="94"/>
      <c r="NA11" s="94"/>
      <c r="NB11" s="94"/>
      <c r="NC11" s="94"/>
      <c r="ND11" s="94"/>
      <c r="NE11" s="94"/>
      <c r="NF11" s="94"/>
      <c r="NG11" s="94"/>
      <c r="NH11" s="94"/>
      <c r="NI11" s="94"/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  <c r="NX11" s="94"/>
      <c r="NY11" s="94"/>
      <c r="NZ11" s="94"/>
      <c r="OA11" s="94"/>
      <c r="OB11" s="94"/>
      <c r="OC11" s="94"/>
      <c r="OD11" s="94"/>
      <c r="OE11" s="94"/>
      <c r="OF11" s="94"/>
      <c r="OG11" s="94"/>
      <c r="OH11" s="94"/>
      <c r="OI11" s="94"/>
      <c r="OJ11" s="94"/>
      <c r="OK11" s="94"/>
      <c r="OL11" s="94"/>
      <c r="OM11" s="94"/>
      <c r="ON11" s="94"/>
      <c r="OO11" s="94"/>
      <c r="OP11" s="94"/>
      <c r="OQ11" s="94"/>
      <c r="OR11" s="94"/>
      <c r="OS11" s="94"/>
      <c r="OT11" s="94"/>
      <c r="OU11" s="94"/>
      <c r="OV11" s="94"/>
      <c r="OW11" s="94"/>
      <c r="OX11" s="94"/>
      <c r="OY11" s="94"/>
      <c r="OZ11" s="94"/>
      <c r="PA11" s="94"/>
      <c r="PB11" s="94"/>
      <c r="PC11" s="94"/>
      <c r="PD11" s="94"/>
      <c r="PE11" s="94"/>
      <c r="PF11" s="94"/>
      <c r="PG11" s="94"/>
      <c r="PH11" s="94"/>
      <c r="PI11" s="94"/>
      <c r="PJ11" s="94"/>
      <c r="PK11" s="94"/>
      <c r="PL11" s="94"/>
      <c r="PM11" s="94"/>
      <c r="PN11" s="94"/>
      <c r="PO11" s="94"/>
      <c r="PP11" s="94"/>
      <c r="PQ11" s="94"/>
      <c r="PR11" s="94"/>
      <c r="PS11" s="94"/>
      <c r="PT11" s="94"/>
      <c r="PU11" s="94"/>
      <c r="PV11" s="94"/>
      <c r="PW11" s="94"/>
      <c r="PX11" s="94"/>
      <c r="PY11" s="94"/>
      <c r="PZ11" s="94"/>
      <c r="QA11" s="94"/>
      <c r="QB11" s="94"/>
      <c r="QC11" s="94"/>
      <c r="QD11" s="94"/>
      <c r="QE11" s="94"/>
      <c r="QF11" s="94"/>
      <c r="QG11" s="94"/>
      <c r="QH11" s="94"/>
      <c r="QI11" s="94"/>
      <c r="QJ11" s="94"/>
      <c r="QK11" s="94"/>
      <c r="QL11" s="94"/>
      <c r="QM11" s="94"/>
      <c r="QN11" s="94"/>
      <c r="QO11" s="94"/>
      <c r="QP11" s="94"/>
      <c r="QQ11" s="94"/>
      <c r="QR11" s="94"/>
      <c r="QS11" s="94"/>
      <c r="QT11" s="94"/>
      <c r="QU11" s="94"/>
      <c r="QV11" s="94"/>
      <c r="QW11" s="94"/>
      <c r="QX11" s="94"/>
      <c r="QY11" s="94"/>
      <c r="QZ11" s="94"/>
      <c r="RA11" s="94"/>
      <c r="RB11" s="94"/>
      <c r="RC11" s="94"/>
      <c r="RD11" s="94"/>
      <c r="RE11" s="94"/>
      <c r="RF11" s="94"/>
      <c r="RG11" s="94"/>
      <c r="RH11" s="94"/>
      <c r="RI11" s="94"/>
      <c r="RJ11" s="94"/>
      <c r="RK11" s="94"/>
      <c r="RL11" s="94"/>
      <c r="RM11" s="94"/>
      <c r="RN11" s="94"/>
      <c r="RO11" s="94"/>
      <c r="RP11" s="94"/>
      <c r="RQ11" s="94"/>
      <c r="RR11" s="94"/>
      <c r="RS11" s="94"/>
      <c r="RT11" s="94"/>
      <c r="RU11" s="94"/>
      <c r="RV11" s="94"/>
      <c r="RW11" s="94"/>
      <c r="RX11" s="94"/>
      <c r="RY11" s="94"/>
      <c r="RZ11" s="94"/>
      <c r="SA11" s="94"/>
      <c r="SB11" s="94"/>
      <c r="SC11" s="94"/>
      <c r="SD11" s="94"/>
      <c r="SE11" s="94"/>
      <c r="SF11" s="94"/>
      <c r="SG11" s="94"/>
      <c r="SH11" s="94"/>
      <c r="SI11" s="94"/>
      <c r="SJ11" s="94"/>
      <c r="SK11" s="94"/>
      <c r="SL11" s="94"/>
      <c r="SM11" s="94"/>
      <c r="SN11" s="94"/>
      <c r="SO11" s="94"/>
      <c r="SP11" s="94"/>
      <c r="SQ11" s="94"/>
      <c r="SR11" s="94"/>
      <c r="SS11" s="94"/>
      <c r="ST11" s="94"/>
      <c r="SU11" s="94"/>
      <c r="SV11" s="94"/>
      <c r="SW11" s="94"/>
      <c r="SX11" s="94"/>
      <c r="SY11" s="94"/>
      <c r="SZ11" s="94"/>
      <c r="TA11" s="94"/>
      <c r="TB11" s="94"/>
      <c r="TC11" s="94"/>
      <c r="TD11" s="94"/>
      <c r="TE11" s="94"/>
      <c r="TF11" s="94"/>
      <c r="TG11" s="94"/>
      <c r="TH11" s="94"/>
      <c r="TI11" s="94"/>
      <c r="TJ11" s="94"/>
      <c r="TK11" s="94"/>
      <c r="TL11" s="94"/>
      <c r="TM11" s="94"/>
      <c r="TN11" s="94"/>
      <c r="TO11" s="94"/>
      <c r="TP11" s="94"/>
      <c r="TQ11" s="94"/>
      <c r="TR11" s="94"/>
      <c r="TS11" s="94"/>
      <c r="TT11" s="94"/>
      <c r="TU11" s="94"/>
      <c r="TV11" s="94"/>
      <c r="TW11" s="94"/>
      <c r="TX11" s="94"/>
      <c r="TY11" s="94"/>
      <c r="TZ11" s="94"/>
      <c r="UA11" s="94"/>
      <c r="UB11" s="94"/>
      <c r="UC11" s="94"/>
      <c r="UD11" s="94"/>
      <c r="UE11" s="94"/>
      <c r="UF11" s="94"/>
      <c r="UG11" s="94"/>
      <c r="UH11" s="94"/>
      <c r="UI11" s="94"/>
      <c r="UJ11" s="94"/>
      <c r="UK11" s="94"/>
      <c r="UL11" s="94"/>
      <c r="UM11" s="94"/>
      <c r="UN11" s="94"/>
      <c r="UO11" s="94"/>
      <c r="UP11" s="94"/>
      <c r="UQ11" s="94"/>
      <c r="UR11" s="94"/>
      <c r="US11" s="94"/>
      <c r="UT11" s="94"/>
      <c r="UU11" s="94"/>
      <c r="UV11" s="94"/>
      <c r="UW11" s="94"/>
      <c r="UX11" s="94"/>
      <c r="UY11" s="94"/>
      <c r="UZ11" s="94"/>
      <c r="VA11" s="94"/>
      <c r="VB11" s="94"/>
      <c r="VC11" s="94"/>
      <c r="VD11" s="94"/>
      <c r="VE11" s="94"/>
      <c r="VF11" s="94"/>
      <c r="VG11" s="94"/>
      <c r="VH11" s="94"/>
      <c r="VI11" s="94"/>
      <c r="VJ11" s="94"/>
      <c r="VK11" s="94"/>
      <c r="VL11" s="94"/>
      <c r="VM11" s="94"/>
      <c r="VN11" s="94"/>
      <c r="VO11" s="94"/>
      <c r="VP11" s="94"/>
      <c r="VQ11" s="94"/>
      <c r="VR11" s="94"/>
      <c r="VS11" s="94"/>
      <c r="VT11" s="94"/>
      <c r="VU11" s="94"/>
      <c r="VV11" s="94"/>
      <c r="VW11" s="94"/>
      <c r="VX11" s="94"/>
      <c r="VY11" s="94"/>
      <c r="VZ11" s="94"/>
      <c r="WA11" s="94"/>
      <c r="WB11" s="94"/>
      <c r="WC11" s="94"/>
      <c r="WD11" s="94"/>
      <c r="WE11" s="94"/>
      <c r="WF11" s="94"/>
      <c r="WG11" s="94"/>
      <c r="WH11" s="94"/>
      <c r="WI11" s="94"/>
      <c r="WJ11" s="94"/>
      <c r="WK11" s="94"/>
      <c r="WL11" s="94"/>
      <c r="WM11" s="94"/>
      <c r="WN11" s="94"/>
      <c r="WO11" s="94"/>
      <c r="WP11" s="94"/>
      <c r="WQ11" s="94"/>
      <c r="WR11" s="94"/>
      <c r="WS11" s="94"/>
      <c r="WT11" s="94"/>
      <c r="WU11" s="94"/>
      <c r="WV11" s="94"/>
      <c r="WW11" s="94"/>
      <c r="WX11" s="94"/>
      <c r="WY11" s="94"/>
      <c r="WZ11" s="94"/>
      <c r="XA11" s="94"/>
      <c r="XB11" s="94"/>
      <c r="XC11" s="94"/>
      <c r="XD11" s="94"/>
      <c r="XE11" s="94"/>
      <c r="XF11" s="94"/>
      <c r="XG11" s="94"/>
      <c r="XH11" s="94"/>
      <c r="XI11" s="94"/>
      <c r="XJ11" s="94"/>
      <c r="XK11" s="94"/>
      <c r="XL11" s="94"/>
      <c r="XM11" s="94"/>
      <c r="XN11" s="94"/>
      <c r="XO11" s="94"/>
      <c r="XP11" s="94"/>
      <c r="XQ11" s="94"/>
      <c r="XR11" s="94"/>
      <c r="XS11" s="94"/>
      <c r="XT11" s="94"/>
      <c r="XU11" s="94"/>
      <c r="XV11" s="94"/>
      <c r="XW11" s="94"/>
      <c r="XX11" s="94"/>
      <c r="XY11" s="94"/>
      <c r="XZ11" s="94"/>
      <c r="YA11" s="94"/>
      <c r="YB11" s="94"/>
      <c r="YC11" s="94"/>
      <c r="YD11" s="94"/>
      <c r="YE11" s="94"/>
      <c r="YF11" s="94"/>
      <c r="YG11" s="94"/>
      <c r="YH11" s="94"/>
      <c r="YI11" s="94"/>
      <c r="YJ11" s="94"/>
      <c r="YK11" s="94"/>
      <c r="YL11" s="94"/>
      <c r="YM11" s="94"/>
      <c r="YN11" s="94"/>
      <c r="YO11" s="94"/>
      <c r="YP11" s="94"/>
      <c r="YQ11" s="94"/>
      <c r="YR11" s="94"/>
      <c r="YS11" s="94"/>
      <c r="YT11" s="94"/>
      <c r="YU11" s="94"/>
      <c r="YV11" s="94"/>
      <c r="YW11" s="94"/>
      <c r="YX11" s="94"/>
      <c r="YY11" s="94"/>
      <c r="YZ11" s="94"/>
      <c r="ZA11" s="94"/>
      <c r="ZB11" s="94"/>
      <c r="ZC11" s="94"/>
      <c r="ZD11" s="94"/>
      <c r="ZE11" s="94"/>
      <c r="ZF11" s="94"/>
      <c r="ZG11" s="94"/>
      <c r="ZH11" s="94"/>
      <c r="ZI11" s="94"/>
      <c r="ZJ11" s="94"/>
      <c r="ZK11" s="94"/>
      <c r="ZL11" s="94"/>
      <c r="ZM11" s="94"/>
      <c r="ZN11" s="94"/>
      <c r="ZO11" s="94"/>
      <c r="ZP11" s="94"/>
      <c r="ZQ11" s="94"/>
      <c r="ZR11" s="94"/>
      <c r="ZS11" s="94"/>
      <c r="ZT11" s="94"/>
      <c r="ZU11" s="94"/>
      <c r="ZV11" s="94"/>
      <c r="ZW11" s="94"/>
      <c r="ZX11" s="94"/>
      <c r="ZY11" s="94"/>
      <c r="ZZ11" s="94"/>
      <c r="AAA11" s="94"/>
      <c r="AAB11" s="94"/>
      <c r="AAC11" s="94"/>
      <c r="AAD11" s="94"/>
      <c r="AAE11" s="94"/>
      <c r="AAF11" s="94"/>
      <c r="AAG11" s="94"/>
      <c r="AAH11" s="94"/>
      <c r="AAI11" s="94"/>
      <c r="AAJ11" s="94"/>
      <c r="AAK11" s="94"/>
      <c r="AAL11" s="94"/>
      <c r="AAM11" s="94"/>
      <c r="AAN11" s="94"/>
      <c r="AAO11" s="94"/>
      <c r="AAP11" s="94"/>
      <c r="AAQ11" s="94"/>
      <c r="AAR11" s="94"/>
      <c r="AAS11" s="94"/>
      <c r="AAT11" s="94"/>
      <c r="AAU11" s="94"/>
      <c r="AAV11" s="94"/>
      <c r="AAW11" s="94"/>
      <c r="AAX11" s="94"/>
      <c r="AAY11" s="94"/>
      <c r="AAZ11" s="94"/>
      <c r="ABA11" s="94"/>
      <c r="ABB11" s="94"/>
      <c r="ABC11" s="94"/>
      <c r="ABD11" s="94"/>
      <c r="ABE11" s="94"/>
      <c r="ABF11" s="94"/>
      <c r="ABG11" s="94"/>
      <c r="ABH11" s="94"/>
      <c r="ABI11" s="94"/>
      <c r="ABJ11" s="94"/>
      <c r="ABK11" s="94"/>
      <c r="ABL11" s="94"/>
      <c r="ABM11" s="94"/>
      <c r="ABN11" s="94"/>
      <c r="ABO11" s="94"/>
      <c r="ABP11" s="94"/>
      <c r="ABQ11" s="94"/>
      <c r="ABR11" s="94"/>
      <c r="ABS11" s="94"/>
      <c r="ABT11" s="94"/>
      <c r="ABU11" s="94"/>
      <c r="ABV11" s="94"/>
      <c r="ABW11" s="94"/>
      <c r="ABX11" s="94"/>
      <c r="ABY11" s="94"/>
      <c r="ABZ11" s="94"/>
      <c r="ACA11" s="94"/>
      <c r="ACB11" s="94"/>
      <c r="ACC11" s="94"/>
      <c r="ACD11" s="94"/>
      <c r="ACE11" s="94"/>
      <c r="ACF11" s="94"/>
      <c r="ACG11" s="94"/>
      <c r="ACH11" s="94"/>
      <c r="ACI11" s="94"/>
      <c r="ACJ11" s="94"/>
      <c r="ACK11" s="94"/>
      <c r="ACL11" s="94"/>
      <c r="ACM11" s="94"/>
      <c r="ACN11" s="94"/>
      <c r="ACO11" s="94"/>
      <c r="ACP11" s="94"/>
      <c r="ACQ11" s="94"/>
      <c r="ACR11" s="94"/>
      <c r="ACS11" s="94"/>
      <c r="ACT11" s="94"/>
      <c r="ACU11" s="94"/>
      <c r="ACV11" s="94"/>
      <c r="ACW11" s="94"/>
      <c r="ACX11" s="94"/>
      <c r="ACY11" s="94"/>
      <c r="ACZ11" s="94"/>
      <c r="ADA11" s="94"/>
      <c r="ADB11" s="94"/>
      <c r="ADC11" s="94"/>
      <c r="ADD11" s="94"/>
      <c r="ADE11" s="94"/>
      <c r="ADF11" s="94"/>
      <c r="ADG11" s="94"/>
      <c r="ADH11" s="94"/>
      <c r="ADI11" s="94"/>
      <c r="ADJ11" s="94"/>
      <c r="ADK11" s="94"/>
      <c r="ADL11" s="94"/>
      <c r="ADM11" s="94"/>
      <c r="ADN11" s="94"/>
      <c r="ADO11" s="94"/>
      <c r="ADP11" s="94"/>
      <c r="ADQ11" s="94"/>
      <c r="ADR11" s="94"/>
      <c r="ADS11" s="94"/>
      <c r="ADT11" s="94"/>
      <c r="ADU11" s="94"/>
      <c r="ADV11" s="94"/>
      <c r="ADW11" s="94"/>
      <c r="ADX11" s="94"/>
      <c r="ADY11" s="94"/>
      <c r="ADZ11" s="94"/>
      <c r="AEA11" s="94"/>
      <c r="AEB11" s="94"/>
      <c r="AEC11" s="94"/>
      <c r="AED11" s="94"/>
      <c r="AEE11" s="94"/>
      <c r="AEF11" s="94"/>
      <c r="AEG11" s="94"/>
      <c r="AEH11" s="94"/>
      <c r="AEI11" s="94"/>
      <c r="AEJ11" s="94"/>
      <c r="AEK11" s="94"/>
      <c r="AEL11" s="94"/>
      <c r="AEM11" s="94"/>
      <c r="AEN11" s="94"/>
      <c r="AEO11" s="94"/>
      <c r="AEP11" s="94"/>
      <c r="AEQ11" s="94"/>
      <c r="AER11" s="94"/>
      <c r="AES11" s="94"/>
      <c r="AET11" s="94"/>
      <c r="AEU11" s="94"/>
      <c r="AEV11" s="94"/>
      <c r="AEW11" s="94"/>
      <c r="AEX11" s="94"/>
      <c r="AEY11" s="94"/>
      <c r="AEZ11" s="94"/>
      <c r="AFA11" s="94"/>
      <c r="AFB11" s="94"/>
      <c r="AFC11" s="94"/>
      <c r="AFD11" s="94"/>
      <c r="AFE11" s="94"/>
      <c r="AFF11" s="94"/>
      <c r="AFG11" s="94"/>
      <c r="AFH11" s="94"/>
      <c r="AFI11" s="94"/>
      <c r="AFJ11" s="94"/>
      <c r="AFK11" s="94"/>
      <c r="AFL11" s="94"/>
      <c r="AFM11" s="94"/>
      <c r="AFN11" s="94"/>
      <c r="AFO11" s="94"/>
      <c r="AFP11" s="94"/>
      <c r="AFQ11" s="94"/>
      <c r="AFR11" s="94"/>
      <c r="AFS11" s="94"/>
      <c r="AFT11" s="94"/>
      <c r="AFU11" s="94"/>
      <c r="AFV11" s="94"/>
      <c r="AFW11" s="94"/>
      <c r="AFX11" s="94"/>
      <c r="AFY11" s="94"/>
      <c r="AFZ11" s="94"/>
      <c r="AGA11" s="94"/>
      <c r="AGB11" s="94"/>
      <c r="AGC11" s="94"/>
      <c r="AGD11" s="94"/>
      <c r="AGE11" s="94"/>
      <c r="AGF11" s="94"/>
      <c r="AGG11" s="94"/>
      <c r="AGH11" s="94"/>
      <c r="AGI11" s="94"/>
      <c r="AGJ11" s="94"/>
      <c r="AGK11" s="94"/>
      <c r="AGL11" s="94"/>
      <c r="AGM11" s="94"/>
      <c r="AGN11" s="94"/>
      <c r="AGO11" s="94"/>
      <c r="AGP11" s="94"/>
      <c r="AGQ11" s="94"/>
      <c r="AGR11" s="94"/>
      <c r="AGS11" s="94"/>
      <c r="AGT11" s="94"/>
      <c r="AGU11" s="94"/>
      <c r="AGV11" s="94"/>
      <c r="AGW11" s="94"/>
      <c r="AGX11" s="94"/>
      <c r="AGY11" s="94"/>
      <c r="AGZ11" s="94"/>
      <c r="AHA11" s="94"/>
      <c r="AHB11" s="94"/>
      <c r="AHC11" s="94"/>
      <c r="AHD11" s="94"/>
      <c r="AHE11" s="94"/>
      <c r="AHF11" s="94"/>
      <c r="AHG11" s="94"/>
      <c r="AHH11" s="94"/>
      <c r="AHI11" s="94"/>
      <c r="AHJ11" s="94"/>
      <c r="AHK11" s="94"/>
      <c r="AHL11" s="94"/>
      <c r="AHM11" s="94"/>
      <c r="AHN11" s="94"/>
      <c r="AHO11" s="94"/>
      <c r="AHP11" s="94"/>
      <c r="AHQ11" s="94"/>
      <c r="AHR11" s="94"/>
      <c r="AHS11" s="94"/>
      <c r="AHT11" s="94"/>
      <c r="AHU11" s="94"/>
      <c r="AHV11" s="94"/>
      <c r="AHW11" s="94"/>
      <c r="AHX11" s="94"/>
      <c r="AHY11" s="94"/>
      <c r="AHZ11" s="94"/>
      <c r="AIA11" s="94"/>
      <c r="AIB11" s="94"/>
      <c r="AIC11" s="94"/>
      <c r="AID11" s="94"/>
      <c r="AIE11" s="94"/>
      <c r="AIF11" s="94"/>
      <c r="AIG11" s="94"/>
      <c r="AIH11" s="94"/>
      <c r="AII11" s="94"/>
      <c r="AIJ11" s="94"/>
      <c r="AIK11" s="94"/>
      <c r="AIL11" s="94"/>
      <c r="AIM11" s="94"/>
      <c r="AIN11" s="94"/>
      <c r="AIO11" s="94"/>
      <c r="AIP11" s="94"/>
      <c r="AIQ11" s="94"/>
      <c r="AIR11" s="94"/>
      <c r="AIS11" s="94"/>
      <c r="AIT11" s="94"/>
      <c r="AIU11" s="94"/>
      <c r="AIV11" s="94"/>
      <c r="AIW11" s="94"/>
      <c r="AIX11" s="94"/>
      <c r="AIY11" s="94"/>
      <c r="AIZ11" s="94"/>
      <c r="AJA11" s="94"/>
      <c r="AJB11" s="94"/>
      <c r="AJC11" s="94"/>
      <c r="AJD11" s="94"/>
      <c r="AJE11" s="94"/>
      <c r="AJF11" s="94"/>
      <c r="AJG11" s="94"/>
      <c r="AJH11" s="94"/>
      <c r="AJI11" s="94"/>
      <c r="AJJ11" s="94"/>
      <c r="AJK11" s="94"/>
      <c r="AJL11" s="94"/>
      <c r="AJM11" s="94"/>
      <c r="AJN11" s="94"/>
      <c r="AJO11" s="94"/>
      <c r="AJP11" s="94"/>
      <c r="AJQ11" s="94"/>
      <c r="AJR11" s="94"/>
      <c r="AJS11" s="94"/>
      <c r="AJT11" s="94"/>
      <c r="AJU11" s="94"/>
      <c r="AJV11" s="94"/>
      <c r="AJW11" s="94"/>
      <c r="AJX11" s="94"/>
      <c r="AJY11" s="94"/>
      <c r="AJZ11" s="94"/>
      <c r="AKA11" s="94"/>
      <c r="AKB11" s="94"/>
      <c r="AKC11" s="94"/>
      <c r="AKD11" s="94"/>
      <c r="AKE11" s="94"/>
      <c r="AKF11" s="94"/>
      <c r="AKG11" s="94"/>
      <c r="AKH11" s="94"/>
      <c r="AKI11" s="94"/>
      <c r="AKJ11" s="94"/>
      <c r="AKK11" s="94"/>
      <c r="AKL11" s="94"/>
      <c r="AKM11" s="94"/>
      <c r="AKN11" s="94"/>
      <c r="AKO11" s="94"/>
      <c r="AKP11" s="94"/>
      <c r="AKQ11" s="94"/>
      <c r="AKR11" s="94"/>
      <c r="AKS11" s="94"/>
      <c r="AKT11" s="94"/>
      <c r="AKU11" s="94"/>
      <c r="AKV11" s="94"/>
      <c r="AKW11" s="94"/>
      <c r="AKX11" s="94"/>
      <c r="AKY11" s="94"/>
      <c r="AKZ11" s="94"/>
      <c r="ALA11" s="94"/>
      <c r="ALB11" s="94"/>
      <c r="ALC11" s="94"/>
      <c r="ALD11" s="94"/>
      <c r="ALE11" s="94"/>
      <c r="ALF11" s="94"/>
      <c r="ALG11" s="94"/>
      <c r="ALH11" s="94"/>
      <c r="ALI11" s="94"/>
      <c r="ALJ11" s="94"/>
      <c r="ALK11" s="94"/>
      <c r="ALL11" s="94"/>
      <c r="ALM11" s="94"/>
      <c r="ALN11" s="94"/>
      <c r="ALO11" s="94"/>
      <c r="ALP11" s="94"/>
      <c r="ALQ11" s="94"/>
      <c r="ALR11" s="94"/>
      <c r="ALS11" s="94"/>
      <c r="ALT11" s="94"/>
      <c r="ALU11" s="94"/>
      <c r="ALV11" s="94"/>
      <c r="ALW11" s="94"/>
      <c r="ALX11" s="94"/>
      <c r="ALY11" s="94"/>
      <c r="ALZ11" s="94"/>
      <c r="AMA11" s="94"/>
      <c r="AMB11" s="94"/>
      <c r="AMC11" s="94"/>
      <c r="AMD11" s="94"/>
      <c r="AME11" s="94"/>
      <c r="AMF11" s="94"/>
      <c r="AMG11" s="94"/>
      <c r="AMH11" s="94"/>
      <c r="AMI11" s="94"/>
      <c r="AMJ11" s="94"/>
    </row>
    <row r="12" spans="1:1024" s="111" customFormat="1" ht="35.25" customHeight="1" x14ac:dyDescent="0.2">
      <c r="A12" s="115" t="s">
        <v>58</v>
      </c>
      <c r="B12" s="114" t="s">
        <v>5</v>
      </c>
      <c r="C12" s="112">
        <f t="shared" si="0"/>
        <v>0</v>
      </c>
      <c r="D12" s="112">
        <f>D13+D14</f>
        <v>0</v>
      </c>
      <c r="E12" s="112">
        <f>E13+E14</f>
        <v>0</v>
      </c>
      <c r="F12" s="112">
        <f>F13+F14</f>
        <v>0</v>
      </c>
      <c r="G12" s="112">
        <f>G13+G14</f>
        <v>0</v>
      </c>
    </row>
    <row r="13" spans="1:1024" ht="173.25" x14ac:dyDescent="0.25">
      <c r="A13" s="110" t="s">
        <v>53</v>
      </c>
      <c r="B13" s="108" t="s">
        <v>9</v>
      </c>
      <c r="C13" s="107">
        <f t="shared" si="0"/>
        <v>0</v>
      </c>
      <c r="D13" s="106"/>
      <c r="E13" s="106"/>
      <c r="F13" s="106"/>
      <c r="G13" s="106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94"/>
      <c r="DY13" s="94"/>
      <c r="DZ13" s="94"/>
      <c r="EA13" s="94"/>
      <c r="EB13" s="94"/>
      <c r="EC13" s="94"/>
      <c r="ED13" s="94"/>
      <c r="EE13" s="94"/>
      <c r="EF13" s="94"/>
      <c r="EG13" s="94"/>
      <c r="EH13" s="94"/>
      <c r="EI13" s="94"/>
      <c r="EJ13" s="94"/>
      <c r="EK13" s="94"/>
      <c r="EL13" s="94"/>
      <c r="EM13" s="94"/>
      <c r="EN13" s="94"/>
      <c r="EO13" s="94"/>
      <c r="EP13" s="94"/>
      <c r="EQ13" s="94"/>
      <c r="ER13" s="94"/>
      <c r="ES13" s="94"/>
      <c r="ET13" s="94"/>
      <c r="EU13" s="94"/>
      <c r="EV13" s="94"/>
      <c r="EW13" s="94"/>
      <c r="EX13" s="94"/>
      <c r="EY13" s="94"/>
      <c r="EZ13" s="94"/>
      <c r="FA13" s="94"/>
      <c r="FB13" s="94"/>
      <c r="FC13" s="94"/>
      <c r="FD13" s="94"/>
      <c r="FE13" s="94"/>
      <c r="FF13" s="94"/>
      <c r="FG13" s="94"/>
      <c r="FH13" s="94"/>
      <c r="FI13" s="94"/>
      <c r="FJ13" s="94"/>
      <c r="FK13" s="94"/>
      <c r="FL13" s="94"/>
      <c r="FM13" s="94"/>
      <c r="FN13" s="94"/>
      <c r="FO13" s="94"/>
      <c r="FP13" s="94"/>
      <c r="FQ13" s="94"/>
      <c r="FR13" s="94"/>
      <c r="FS13" s="94"/>
      <c r="FT13" s="94"/>
      <c r="FU13" s="94"/>
      <c r="FV13" s="94"/>
      <c r="FW13" s="94"/>
      <c r="FX13" s="94"/>
      <c r="FY13" s="94"/>
      <c r="FZ13" s="94"/>
      <c r="GA13" s="94"/>
      <c r="GB13" s="94"/>
      <c r="GC13" s="94"/>
      <c r="GD13" s="94"/>
      <c r="GE13" s="94"/>
      <c r="GF13" s="94"/>
      <c r="GG13" s="94"/>
      <c r="GH13" s="94"/>
      <c r="GI13" s="94"/>
      <c r="GJ13" s="94"/>
      <c r="GK13" s="94"/>
      <c r="GL13" s="94"/>
      <c r="GM13" s="94"/>
      <c r="GN13" s="94"/>
      <c r="GO13" s="94"/>
      <c r="GP13" s="94"/>
      <c r="GQ13" s="94"/>
      <c r="GR13" s="94"/>
      <c r="GS13" s="94"/>
      <c r="GT13" s="94"/>
      <c r="GU13" s="94"/>
      <c r="GV13" s="94"/>
      <c r="GW13" s="94"/>
      <c r="GX13" s="94"/>
      <c r="GY13" s="94"/>
      <c r="GZ13" s="94"/>
      <c r="HA13" s="94"/>
      <c r="HB13" s="94"/>
      <c r="HC13" s="94"/>
      <c r="HD13" s="94"/>
      <c r="HE13" s="94"/>
      <c r="HF13" s="94"/>
      <c r="HG13" s="94"/>
      <c r="HH13" s="94"/>
      <c r="HI13" s="94"/>
      <c r="HJ13" s="94"/>
      <c r="HK13" s="94"/>
      <c r="HL13" s="94"/>
      <c r="HM13" s="94"/>
      <c r="HN13" s="94"/>
      <c r="HO13" s="94"/>
      <c r="HP13" s="94"/>
      <c r="HQ13" s="94"/>
      <c r="HR13" s="94"/>
      <c r="HS13" s="94"/>
      <c r="HT13" s="94"/>
      <c r="HU13" s="94"/>
      <c r="HV13" s="94"/>
      <c r="HW13" s="94"/>
      <c r="HX13" s="94"/>
      <c r="HY13" s="94"/>
      <c r="HZ13" s="94"/>
      <c r="IA13" s="94"/>
      <c r="IB13" s="94"/>
      <c r="IC13" s="94"/>
      <c r="ID13" s="94"/>
      <c r="IE13" s="94"/>
      <c r="IF13" s="94"/>
      <c r="IG13" s="94"/>
      <c r="IH13" s="94"/>
      <c r="II13" s="94"/>
      <c r="IJ13" s="94"/>
      <c r="IK13" s="94"/>
      <c r="IL13" s="94"/>
      <c r="IM13" s="94"/>
      <c r="IN13" s="94"/>
      <c r="IO13" s="94"/>
      <c r="IP13" s="94"/>
      <c r="IQ13" s="94"/>
      <c r="IR13" s="94"/>
      <c r="IS13" s="94"/>
      <c r="IT13" s="94"/>
      <c r="IU13" s="94"/>
      <c r="IV13" s="94"/>
      <c r="IW13" s="94"/>
      <c r="IX13" s="94"/>
      <c r="IY13" s="94"/>
      <c r="IZ13" s="94"/>
      <c r="JA13" s="94"/>
      <c r="JB13" s="94"/>
      <c r="JC13" s="94"/>
      <c r="JD13" s="94"/>
      <c r="JE13" s="94"/>
      <c r="JF13" s="94"/>
      <c r="JG13" s="94"/>
      <c r="JH13" s="94"/>
      <c r="JI13" s="94"/>
      <c r="JJ13" s="94"/>
      <c r="JK13" s="94"/>
      <c r="JL13" s="94"/>
      <c r="JM13" s="94"/>
      <c r="JN13" s="94"/>
      <c r="JO13" s="94"/>
      <c r="JP13" s="94"/>
      <c r="JQ13" s="94"/>
      <c r="JR13" s="94"/>
      <c r="JS13" s="94"/>
      <c r="JT13" s="94"/>
      <c r="JU13" s="94"/>
      <c r="JV13" s="94"/>
      <c r="JW13" s="94"/>
      <c r="JX13" s="94"/>
      <c r="JY13" s="94"/>
      <c r="JZ13" s="94"/>
      <c r="KA13" s="94"/>
      <c r="KB13" s="94"/>
      <c r="KC13" s="94"/>
      <c r="KD13" s="94"/>
      <c r="KE13" s="94"/>
      <c r="KF13" s="94"/>
      <c r="KG13" s="94"/>
      <c r="KH13" s="94"/>
      <c r="KI13" s="94"/>
      <c r="KJ13" s="94"/>
      <c r="KK13" s="94"/>
      <c r="KL13" s="94"/>
      <c r="KM13" s="94"/>
      <c r="KN13" s="94"/>
      <c r="KO13" s="94"/>
      <c r="KP13" s="94"/>
      <c r="KQ13" s="94"/>
      <c r="KR13" s="94"/>
      <c r="KS13" s="94"/>
      <c r="KT13" s="94"/>
      <c r="KU13" s="94"/>
      <c r="KV13" s="94"/>
      <c r="KW13" s="94"/>
      <c r="KX13" s="94"/>
      <c r="KY13" s="94"/>
      <c r="KZ13" s="94"/>
      <c r="LA13" s="94"/>
      <c r="LB13" s="94"/>
      <c r="LC13" s="94"/>
      <c r="LD13" s="94"/>
      <c r="LE13" s="94"/>
      <c r="LF13" s="94"/>
      <c r="LG13" s="94"/>
      <c r="LH13" s="94"/>
      <c r="LI13" s="94"/>
      <c r="LJ13" s="94"/>
      <c r="LK13" s="94"/>
      <c r="LL13" s="94"/>
      <c r="LM13" s="94"/>
      <c r="LN13" s="94"/>
      <c r="LO13" s="94"/>
      <c r="LP13" s="94"/>
      <c r="LQ13" s="94"/>
      <c r="LR13" s="94"/>
      <c r="LS13" s="94"/>
      <c r="LT13" s="94"/>
      <c r="LU13" s="94"/>
      <c r="LV13" s="94"/>
      <c r="LW13" s="94"/>
      <c r="LX13" s="94"/>
      <c r="LY13" s="94"/>
      <c r="LZ13" s="94"/>
      <c r="MA13" s="94"/>
      <c r="MB13" s="94"/>
      <c r="MC13" s="94"/>
      <c r="MD13" s="94"/>
      <c r="ME13" s="94"/>
      <c r="MF13" s="94"/>
      <c r="MG13" s="94"/>
      <c r="MH13" s="94"/>
      <c r="MI13" s="94"/>
      <c r="MJ13" s="94"/>
      <c r="MK13" s="94"/>
      <c r="ML13" s="94"/>
      <c r="MM13" s="94"/>
      <c r="MN13" s="94"/>
      <c r="MO13" s="94"/>
      <c r="MP13" s="94"/>
      <c r="MQ13" s="94"/>
      <c r="MR13" s="94"/>
      <c r="MS13" s="94"/>
      <c r="MT13" s="94"/>
      <c r="MU13" s="94"/>
      <c r="MV13" s="94"/>
      <c r="MW13" s="94"/>
      <c r="MX13" s="94"/>
      <c r="MY13" s="94"/>
      <c r="MZ13" s="94"/>
      <c r="NA13" s="94"/>
      <c r="NB13" s="94"/>
      <c r="NC13" s="94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  <c r="NX13" s="94"/>
      <c r="NY13" s="94"/>
      <c r="NZ13" s="94"/>
      <c r="OA13" s="94"/>
      <c r="OB13" s="94"/>
      <c r="OC13" s="94"/>
      <c r="OD13" s="94"/>
      <c r="OE13" s="94"/>
      <c r="OF13" s="94"/>
      <c r="OG13" s="94"/>
      <c r="OH13" s="94"/>
      <c r="OI13" s="94"/>
      <c r="OJ13" s="94"/>
      <c r="OK13" s="94"/>
      <c r="OL13" s="94"/>
      <c r="OM13" s="94"/>
      <c r="ON13" s="94"/>
      <c r="OO13" s="94"/>
      <c r="OP13" s="94"/>
      <c r="OQ13" s="94"/>
      <c r="OR13" s="94"/>
      <c r="OS13" s="94"/>
      <c r="OT13" s="94"/>
      <c r="OU13" s="94"/>
      <c r="OV13" s="94"/>
      <c r="OW13" s="94"/>
      <c r="OX13" s="94"/>
      <c r="OY13" s="94"/>
      <c r="OZ13" s="94"/>
      <c r="PA13" s="94"/>
      <c r="PB13" s="94"/>
      <c r="PC13" s="94"/>
      <c r="PD13" s="94"/>
      <c r="PE13" s="94"/>
      <c r="PF13" s="94"/>
      <c r="PG13" s="94"/>
      <c r="PH13" s="94"/>
      <c r="PI13" s="94"/>
      <c r="PJ13" s="94"/>
      <c r="PK13" s="94"/>
      <c r="PL13" s="94"/>
      <c r="PM13" s="94"/>
      <c r="PN13" s="94"/>
      <c r="PO13" s="94"/>
      <c r="PP13" s="94"/>
      <c r="PQ13" s="94"/>
      <c r="PR13" s="94"/>
      <c r="PS13" s="94"/>
      <c r="PT13" s="94"/>
      <c r="PU13" s="94"/>
      <c r="PV13" s="94"/>
      <c r="PW13" s="94"/>
      <c r="PX13" s="94"/>
      <c r="PY13" s="94"/>
      <c r="PZ13" s="94"/>
      <c r="QA13" s="94"/>
      <c r="QB13" s="94"/>
      <c r="QC13" s="94"/>
      <c r="QD13" s="94"/>
      <c r="QE13" s="94"/>
      <c r="QF13" s="94"/>
      <c r="QG13" s="94"/>
      <c r="QH13" s="94"/>
      <c r="QI13" s="94"/>
      <c r="QJ13" s="94"/>
      <c r="QK13" s="94"/>
      <c r="QL13" s="94"/>
      <c r="QM13" s="94"/>
      <c r="QN13" s="94"/>
      <c r="QO13" s="94"/>
      <c r="QP13" s="94"/>
      <c r="QQ13" s="94"/>
      <c r="QR13" s="94"/>
      <c r="QS13" s="94"/>
      <c r="QT13" s="94"/>
      <c r="QU13" s="94"/>
      <c r="QV13" s="94"/>
      <c r="QW13" s="94"/>
      <c r="QX13" s="94"/>
      <c r="QY13" s="94"/>
      <c r="QZ13" s="94"/>
      <c r="RA13" s="94"/>
      <c r="RB13" s="94"/>
      <c r="RC13" s="94"/>
      <c r="RD13" s="94"/>
      <c r="RE13" s="94"/>
      <c r="RF13" s="94"/>
      <c r="RG13" s="94"/>
      <c r="RH13" s="94"/>
      <c r="RI13" s="94"/>
      <c r="RJ13" s="94"/>
      <c r="RK13" s="94"/>
      <c r="RL13" s="94"/>
      <c r="RM13" s="94"/>
      <c r="RN13" s="94"/>
      <c r="RO13" s="94"/>
      <c r="RP13" s="94"/>
      <c r="RQ13" s="94"/>
      <c r="RR13" s="94"/>
      <c r="RS13" s="94"/>
      <c r="RT13" s="94"/>
      <c r="RU13" s="94"/>
      <c r="RV13" s="94"/>
      <c r="RW13" s="94"/>
      <c r="RX13" s="94"/>
      <c r="RY13" s="94"/>
      <c r="RZ13" s="94"/>
      <c r="SA13" s="94"/>
      <c r="SB13" s="94"/>
      <c r="SC13" s="94"/>
      <c r="SD13" s="94"/>
      <c r="SE13" s="94"/>
      <c r="SF13" s="94"/>
      <c r="SG13" s="94"/>
      <c r="SH13" s="94"/>
      <c r="SI13" s="94"/>
      <c r="SJ13" s="94"/>
      <c r="SK13" s="94"/>
      <c r="SL13" s="94"/>
      <c r="SM13" s="94"/>
      <c r="SN13" s="94"/>
      <c r="SO13" s="94"/>
      <c r="SP13" s="94"/>
      <c r="SQ13" s="94"/>
      <c r="SR13" s="94"/>
      <c r="SS13" s="94"/>
      <c r="ST13" s="94"/>
      <c r="SU13" s="94"/>
      <c r="SV13" s="94"/>
      <c r="SW13" s="94"/>
      <c r="SX13" s="94"/>
      <c r="SY13" s="94"/>
      <c r="SZ13" s="94"/>
      <c r="TA13" s="94"/>
      <c r="TB13" s="94"/>
      <c r="TC13" s="94"/>
      <c r="TD13" s="94"/>
      <c r="TE13" s="94"/>
      <c r="TF13" s="94"/>
      <c r="TG13" s="94"/>
      <c r="TH13" s="94"/>
      <c r="TI13" s="94"/>
      <c r="TJ13" s="94"/>
      <c r="TK13" s="94"/>
      <c r="TL13" s="94"/>
      <c r="TM13" s="94"/>
      <c r="TN13" s="94"/>
      <c r="TO13" s="94"/>
      <c r="TP13" s="94"/>
      <c r="TQ13" s="94"/>
      <c r="TR13" s="94"/>
      <c r="TS13" s="94"/>
      <c r="TT13" s="94"/>
      <c r="TU13" s="94"/>
      <c r="TV13" s="94"/>
      <c r="TW13" s="94"/>
      <c r="TX13" s="94"/>
      <c r="TY13" s="94"/>
      <c r="TZ13" s="94"/>
      <c r="UA13" s="94"/>
      <c r="UB13" s="94"/>
      <c r="UC13" s="94"/>
      <c r="UD13" s="94"/>
      <c r="UE13" s="94"/>
      <c r="UF13" s="94"/>
      <c r="UG13" s="94"/>
      <c r="UH13" s="94"/>
      <c r="UI13" s="94"/>
      <c r="UJ13" s="94"/>
      <c r="UK13" s="94"/>
      <c r="UL13" s="94"/>
      <c r="UM13" s="94"/>
      <c r="UN13" s="94"/>
      <c r="UO13" s="94"/>
      <c r="UP13" s="94"/>
      <c r="UQ13" s="94"/>
      <c r="UR13" s="94"/>
      <c r="US13" s="94"/>
      <c r="UT13" s="94"/>
      <c r="UU13" s="94"/>
      <c r="UV13" s="94"/>
      <c r="UW13" s="94"/>
      <c r="UX13" s="94"/>
      <c r="UY13" s="94"/>
      <c r="UZ13" s="94"/>
      <c r="VA13" s="94"/>
      <c r="VB13" s="94"/>
      <c r="VC13" s="94"/>
      <c r="VD13" s="94"/>
      <c r="VE13" s="94"/>
      <c r="VF13" s="94"/>
      <c r="VG13" s="94"/>
      <c r="VH13" s="94"/>
      <c r="VI13" s="94"/>
      <c r="VJ13" s="94"/>
      <c r="VK13" s="94"/>
      <c r="VL13" s="94"/>
      <c r="VM13" s="94"/>
      <c r="VN13" s="94"/>
      <c r="VO13" s="94"/>
      <c r="VP13" s="94"/>
      <c r="VQ13" s="94"/>
      <c r="VR13" s="94"/>
      <c r="VS13" s="94"/>
      <c r="VT13" s="94"/>
      <c r="VU13" s="94"/>
      <c r="VV13" s="94"/>
      <c r="VW13" s="94"/>
      <c r="VX13" s="94"/>
      <c r="VY13" s="94"/>
      <c r="VZ13" s="94"/>
      <c r="WA13" s="94"/>
      <c r="WB13" s="94"/>
      <c r="WC13" s="94"/>
      <c r="WD13" s="94"/>
      <c r="WE13" s="94"/>
      <c r="WF13" s="94"/>
      <c r="WG13" s="94"/>
      <c r="WH13" s="94"/>
      <c r="WI13" s="94"/>
      <c r="WJ13" s="94"/>
      <c r="WK13" s="94"/>
      <c r="WL13" s="94"/>
      <c r="WM13" s="94"/>
      <c r="WN13" s="94"/>
      <c r="WO13" s="94"/>
      <c r="WP13" s="94"/>
      <c r="WQ13" s="94"/>
      <c r="WR13" s="94"/>
      <c r="WS13" s="94"/>
      <c r="WT13" s="94"/>
      <c r="WU13" s="94"/>
      <c r="WV13" s="94"/>
      <c r="WW13" s="94"/>
      <c r="WX13" s="94"/>
      <c r="WY13" s="94"/>
      <c r="WZ13" s="94"/>
      <c r="XA13" s="94"/>
      <c r="XB13" s="94"/>
      <c r="XC13" s="94"/>
      <c r="XD13" s="94"/>
      <c r="XE13" s="94"/>
      <c r="XF13" s="94"/>
      <c r="XG13" s="94"/>
      <c r="XH13" s="94"/>
      <c r="XI13" s="94"/>
      <c r="XJ13" s="94"/>
      <c r="XK13" s="94"/>
      <c r="XL13" s="94"/>
      <c r="XM13" s="94"/>
      <c r="XN13" s="94"/>
      <c r="XO13" s="94"/>
      <c r="XP13" s="94"/>
      <c r="XQ13" s="94"/>
      <c r="XR13" s="94"/>
      <c r="XS13" s="94"/>
      <c r="XT13" s="94"/>
      <c r="XU13" s="94"/>
      <c r="XV13" s="94"/>
      <c r="XW13" s="94"/>
      <c r="XX13" s="94"/>
      <c r="XY13" s="94"/>
      <c r="XZ13" s="94"/>
      <c r="YA13" s="94"/>
      <c r="YB13" s="94"/>
      <c r="YC13" s="94"/>
      <c r="YD13" s="94"/>
      <c r="YE13" s="94"/>
      <c r="YF13" s="94"/>
      <c r="YG13" s="94"/>
      <c r="YH13" s="94"/>
      <c r="YI13" s="94"/>
      <c r="YJ13" s="94"/>
      <c r="YK13" s="94"/>
      <c r="YL13" s="94"/>
      <c r="YM13" s="94"/>
      <c r="YN13" s="94"/>
      <c r="YO13" s="94"/>
      <c r="YP13" s="94"/>
      <c r="YQ13" s="94"/>
      <c r="YR13" s="94"/>
      <c r="YS13" s="94"/>
      <c r="YT13" s="94"/>
      <c r="YU13" s="94"/>
      <c r="YV13" s="94"/>
      <c r="YW13" s="94"/>
      <c r="YX13" s="94"/>
      <c r="YY13" s="94"/>
      <c r="YZ13" s="94"/>
      <c r="ZA13" s="94"/>
      <c r="ZB13" s="94"/>
      <c r="ZC13" s="94"/>
      <c r="ZD13" s="94"/>
      <c r="ZE13" s="94"/>
      <c r="ZF13" s="94"/>
      <c r="ZG13" s="94"/>
      <c r="ZH13" s="94"/>
      <c r="ZI13" s="94"/>
      <c r="ZJ13" s="94"/>
      <c r="ZK13" s="94"/>
      <c r="ZL13" s="94"/>
      <c r="ZM13" s="94"/>
      <c r="ZN13" s="94"/>
      <c r="ZO13" s="94"/>
      <c r="ZP13" s="94"/>
      <c r="ZQ13" s="94"/>
      <c r="ZR13" s="94"/>
      <c r="ZS13" s="94"/>
      <c r="ZT13" s="94"/>
      <c r="ZU13" s="94"/>
      <c r="ZV13" s="94"/>
      <c r="ZW13" s="94"/>
      <c r="ZX13" s="94"/>
      <c r="ZY13" s="94"/>
      <c r="ZZ13" s="94"/>
      <c r="AAA13" s="94"/>
      <c r="AAB13" s="94"/>
      <c r="AAC13" s="94"/>
      <c r="AAD13" s="94"/>
      <c r="AAE13" s="94"/>
      <c r="AAF13" s="94"/>
      <c r="AAG13" s="94"/>
      <c r="AAH13" s="94"/>
      <c r="AAI13" s="94"/>
      <c r="AAJ13" s="94"/>
      <c r="AAK13" s="94"/>
      <c r="AAL13" s="94"/>
      <c r="AAM13" s="94"/>
      <c r="AAN13" s="94"/>
      <c r="AAO13" s="94"/>
      <c r="AAP13" s="94"/>
      <c r="AAQ13" s="94"/>
      <c r="AAR13" s="94"/>
      <c r="AAS13" s="94"/>
      <c r="AAT13" s="94"/>
      <c r="AAU13" s="94"/>
      <c r="AAV13" s="94"/>
      <c r="AAW13" s="94"/>
      <c r="AAX13" s="94"/>
      <c r="AAY13" s="94"/>
      <c r="AAZ13" s="94"/>
      <c r="ABA13" s="94"/>
      <c r="ABB13" s="94"/>
      <c r="ABC13" s="94"/>
      <c r="ABD13" s="94"/>
      <c r="ABE13" s="94"/>
      <c r="ABF13" s="94"/>
      <c r="ABG13" s="94"/>
      <c r="ABH13" s="94"/>
      <c r="ABI13" s="94"/>
      <c r="ABJ13" s="94"/>
      <c r="ABK13" s="94"/>
      <c r="ABL13" s="94"/>
      <c r="ABM13" s="94"/>
      <c r="ABN13" s="94"/>
      <c r="ABO13" s="94"/>
      <c r="ABP13" s="94"/>
      <c r="ABQ13" s="94"/>
      <c r="ABR13" s="94"/>
      <c r="ABS13" s="94"/>
      <c r="ABT13" s="94"/>
      <c r="ABU13" s="94"/>
      <c r="ABV13" s="94"/>
      <c r="ABW13" s="94"/>
      <c r="ABX13" s="94"/>
      <c r="ABY13" s="94"/>
      <c r="ABZ13" s="94"/>
      <c r="ACA13" s="94"/>
      <c r="ACB13" s="94"/>
      <c r="ACC13" s="94"/>
      <c r="ACD13" s="94"/>
      <c r="ACE13" s="94"/>
      <c r="ACF13" s="94"/>
      <c r="ACG13" s="94"/>
      <c r="ACH13" s="94"/>
      <c r="ACI13" s="94"/>
      <c r="ACJ13" s="94"/>
      <c r="ACK13" s="94"/>
      <c r="ACL13" s="94"/>
      <c r="ACM13" s="94"/>
      <c r="ACN13" s="94"/>
      <c r="ACO13" s="94"/>
      <c r="ACP13" s="94"/>
      <c r="ACQ13" s="94"/>
      <c r="ACR13" s="94"/>
      <c r="ACS13" s="94"/>
      <c r="ACT13" s="94"/>
      <c r="ACU13" s="94"/>
      <c r="ACV13" s="94"/>
      <c r="ACW13" s="94"/>
      <c r="ACX13" s="94"/>
      <c r="ACY13" s="94"/>
      <c r="ACZ13" s="94"/>
      <c r="ADA13" s="94"/>
      <c r="ADB13" s="94"/>
      <c r="ADC13" s="94"/>
      <c r="ADD13" s="94"/>
      <c r="ADE13" s="94"/>
      <c r="ADF13" s="94"/>
      <c r="ADG13" s="94"/>
      <c r="ADH13" s="94"/>
      <c r="ADI13" s="94"/>
      <c r="ADJ13" s="94"/>
      <c r="ADK13" s="94"/>
      <c r="ADL13" s="94"/>
      <c r="ADM13" s="94"/>
      <c r="ADN13" s="94"/>
      <c r="ADO13" s="94"/>
      <c r="ADP13" s="94"/>
      <c r="ADQ13" s="94"/>
      <c r="ADR13" s="94"/>
      <c r="ADS13" s="94"/>
      <c r="ADT13" s="94"/>
      <c r="ADU13" s="94"/>
      <c r="ADV13" s="94"/>
      <c r="ADW13" s="94"/>
      <c r="ADX13" s="94"/>
      <c r="ADY13" s="94"/>
      <c r="ADZ13" s="94"/>
      <c r="AEA13" s="94"/>
      <c r="AEB13" s="94"/>
      <c r="AEC13" s="94"/>
      <c r="AED13" s="94"/>
      <c r="AEE13" s="94"/>
      <c r="AEF13" s="94"/>
      <c r="AEG13" s="94"/>
      <c r="AEH13" s="94"/>
      <c r="AEI13" s="94"/>
      <c r="AEJ13" s="94"/>
      <c r="AEK13" s="94"/>
      <c r="AEL13" s="94"/>
      <c r="AEM13" s="94"/>
      <c r="AEN13" s="94"/>
      <c r="AEO13" s="94"/>
      <c r="AEP13" s="94"/>
      <c r="AEQ13" s="94"/>
      <c r="AER13" s="94"/>
      <c r="AES13" s="94"/>
      <c r="AET13" s="94"/>
      <c r="AEU13" s="94"/>
      <c r="AEV13" s="94"/>
      <c r="AEW13" s="94"/>
      <c r="AEX13" s="94"/>
      <c r="AEY13" s="94"/>
      <c r="AEZ13" s="94"/>
      <c r="AFA13" s="94"/>
      <c r="AFB13" s="94"/>
      <c r="AFC13" s="94"/>
      <c r="AFD13" s="94"/>
      <c r="AFE13" s="94"/>
      <c r="AFF13" s="94"/>
      <c r="AFG13" s="94"/>
      <c r="AFH13" s="94"/>
      <c r="AFI13" s="94"/>
      <c r="AFJ13" s="94"/>
      <c r="AFK13" s="94"/>
      <c r="AFL13" s="94"/>
      <c r="AFM13" s="94"/>
      <c r="AFN13" s="94"/>
      <c r="AFO13" s="94"/>
      <c r="AFP13" s="94"/>
      <c r="AFQ13" s="94"/>
      <c r="AFR13" s="94"/>
      <c r="AFS13" s="94"/>
      <c r="AFT13" s="94"/>
      <c r="AFU13" s="94"/>
      <c r="AFV13" s="94"/>
      <c r="AFW13" s="94"/>
      <c r="AFX13" s="94"/>
      <c r="AFY13" s="94"/>
      <c r="AFZ13" s="94"/>
      <c r="AGA13" s="94"/>
      <c r="AGB13" s="94"/>
      <c r="AGC13" s="94"/>
      <c r="AGD13" s="94"/>
      <c r="AGE13" s="94"/>
      <c r="AGF13" s="94"/>
      <c r="AGG13" s="94"/>
      <c r="AGH13" s="94"/>
      <c r="AGI13" s="94"/>
      <c r="AGJ13" s="94"/>
      <c r="AGK13" s="94"/>
      <c r="AGL13" s="94"/>
      <c r="AGM13" s="94"/>
      <c r="AGN13" s="94"/>
      <c r="AGO13" s="94"/>
      <c r="AGP13" s="94"/>
      <c r="AGQ13" s="94"/>
      <c r="AGR13" s="94"/>
      <c r="AGS13" s="94"/>
      <c r="AGT13" s="94"/>
      <c r="AGU13" s="94"/>
      <c r="AGV13" s="94"/>
      <c r="AGW13" s="94"/>
      <c r="AGX13" s="94"/>
      <c r="AGY13" s="94"/>
      <c r="AGZ13" s="94"/>
      <c r="AHA13" s="94"/>
      <c r="AHB13" s="94"/>
      <c r="AHC13" s="94"/>
      <c r="AHD13" s="94"/>
      <c r="AHE13" s="94"/>
      <c r="AHF13" s="94"/>
      <c r="AHG13" s="94"/>
      <c r="AHH13" s="94"/>
      <c r="AHI13" s="94"/>
      <c r="AHJ13" s="94"/>
      <c r="AHK13" s="94"/>
      <c r="AHL13" s="94"/>
      <c r="AHM13" s="94"/>
      <c r="AHN13" s="94"/>
      <c r="AHO13" s="94"/>
      <c r="AHP13" s="94"/>
      <c r="AHQ13" s="94"/>
      <c r="AHR13" s="94"/>
      <c r="AHS13" s="94"/>
      <c r="AHT13" s="94"/>
      <c r="AHU13" s="94"/>
      <c r="AHV13" s="94"/>
      <c r="AHW13" s="94"/>
      <c r="AHX13" s="94"/>
      <c r="AHY13" s="94"/>
      <c r="AHZ13" s="94"/>
      <c r="AIA13" s="94"/>
      <c r="AIB13" s="94"/>
      <c r="AIC13" s="94"/>
      <c r="AID13" s="94"/>
      <c r="AIE13" s="94"/>
      <c r="AIF13" s="94"/>
      <c r="AIG13" s="94"/>
      <c r="AIH13" s="94"/>
      <c r="AII13" s="94"/>
      <c r="AIJ13" s="94"/>
      <c r="AIK13" s="94"/>
      <c r="AIL13" s="94"/>
      <c r="AIM13" s="94"/>
      <c r="AIN13" s="94"/>
      <c r="AIO13" s="94"/>
      <c r="AIP13" s="94"/>
      <c r="AIQ13" s="94"/>
      <c r="AIR13" s="94"/>
      <c r="AIS13" s="94"/>
      <c r="AIT13" s="94"/>
      <c r="AIU13" s="94"/>
      <c r="AIV13" s="94"/>
      <c r="AIW13" s="94"/>
      <c r="AIX13" s="94"/>
      <c r="AIY13" s="94"/>
      <c r="AIZ13" s="94"/>
      <c r="AJA13" s="94"/>
      <c r="AJB13" s="94"/>
      <c r="AJC13" s="94"/>
      <c r="AJD13" s="94"/>
      <c r="AJE13" s="94"/>
      <c r="AJF13" s="94"/>
      <c r="AJG13" s="94"/>
      <c r="AJH13" s="94"/>
      <c r="AJI13" s="94"/>
      <c r="AJJ13" s="94"/>
      <c r="AJK13" s="94"/>
      <c r="AJL13" s="94"/>
      <c r="AJM13" s="94"/>
      <c r="AJN13" s="94"/>
      <c r="AJO13" s="94"/>
      <c r="AJP13" s="94"/>
      <c r="AJQ13" s="94"/>
      <c r="AJR13" s="94"/>
      <c r="AJS13" s="94"/>
      <c r="AJT13" s="94"/>
      <c r="AJU13" s="94"/>
      <c r="AJV13" s="94"/>
      <c r="AJW13" s="94"/>
      <c r="AJX13" s="94"/>
      <c r="AJY13" s="94"/>
      <c r="AJZ13" s="94"/>
      <c r="AKA13" s="94"/>
      <c r="AKB13" s="94"/>
      <c r="AKC13" s="94"/>
      <c r="AKD13" s="94"/>
      <c r="AKE13" s="94"/>
      <c r="AKF13" s="94"/>
      <c r="AKG13" s="94"/>
      <c r="AKH13" s="94"/>
      <c r="AKI13" s="94"/>
      <c r="AKJ13" s="94"/>
      <c r="AKK13" s="94"/>
      <c r="AKL13" s="94"/>
      <c r="AKM13" s="94"/>
      <c r="AKN13" s="94"/>
      <c r="AKO13" s="94"/>
      <c r="AKP13" s="94"/>
      <c r="AKQ13" s="94"/>
      <c r="AKR13" s="94"/>
      <c r="AKS13" s="94"/>
      <c r="AKT13" s="94"/>
      <c r="AKU13" s="94"/>
      <c r="AKV13" s="94"/>
      <c r="AKW13" s="94"/>
      <c r="AKX13" s="94"/>
      <c r="AKY13" s="94"/>
      <c r="AKZ13" s="94"/>
      <c r="ALA13" s="94"/>
      <c r="ALB13" s="94"/>
      <c r="ALC13" s="94"/>
      <c r="ALD13" s="94"/>
      <c r="ALE13" s="94"/>
      <c r="ALF13" s="94"/>
      <c r="ALG13" s="94"/>
      <c r="ALH13" s="94"/>
      <c r="ALI13" s="94"/>
      <c r="ALJ13" s="94"/>
      <c r="ALK13" s="94"/>
      <c r="ALL13" s="94"/>
      <c r="ALM13" s="94"/>
      <c r="ALN13" s="94"/>
      <c r="ALO13" s="94"/>
      <c r="ALP13" s="94"/>
      <c r="ALQ13" s="94"/>
      <c r="ALR13" s="94"/>
      <c r="ALS13" s="94"/>
      <c r="ALT13" s="94"/>
      <c r="ALU13" s="94"/>
      <c r="ALV13" s="94"/>
      <c r="ALW13" s="94"/>
      <c r="ALX13" s="94"/>
      <c r="ALY13" s="94"/>
      <c r="ALZ13" s="94"/>
      <c r="AMA13" s="94"/>
      <c r="AMB13" s="94"/>
      <c r="AMC13" s="94"/>
      <c r="AMD13" s="94"/>
      <c r="AME13" s="94"/>
      <c r="AMF13" s="94"/>
      <c r="AMG13" s="94"/>
      <c r="AMH13" s="94"/>
      <c r="AMI13" s="94"/>
      <c r="AMJ13" s="94"/>
    </row>
    <row r="14" spans="1:1024" ht="78.75" x14ac:dyDescent="0.25">
      <c r="A14" s="109" t="s">
        <v>20</v>
      </c>
      <c r="B14" s="119" t="s">
        <v>8</v>
      </c>
      <c r="C14" s="107">
        <f t="shared" si="0"/>
        <v>0</v>
      </c>
      <c r="D14" s="106"/>
      <c r="E14" s="106"/>
      <c r="F14" s="106"/>
      <c r="G14" s="106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94"/>
      <c r="DY14" s="94"/>
      <c r="DZ14" s="94"/>
      <c r="EA14" s="94"/>
      <c r="EB14" s="94"/>
      <c r="EC14" s="94"/>
      <c r="ED14" s="94"/>
      <c r="EE14" s="94"/>
      <c r="EF14" s="94"/>
      <c r="EG14" s="94"/>
      <c r="EH14" s="94"/>
      <c r="EI14" s="94"/>
      <c r="EJ14" s="94"/>
      <c r="EK14" s="94"/>
      <c r="EL14" s="94"/>
      <c r="EM14" s="94"/>
      <c r="EN14" s="94"/>
      <c r="EO14" s="94"/>
      <c r="EP14" s="94"/>
      <c r="EQ14" s="94"/>
      <c r="ER14" s="94"/>
      <c r="ES14" s="94"/>
      <c r="ET14" s="94"/>
      <c r="EU14" s="94"/>
      <c r="EV14" s="94"/>
      <c r="EW14" s="94"/>
      <c r="EX14" s="94"/>
      <c r="EY14" s="94"/>
      <c r="EZ14" s="94"/>
      <c r="FA14" s="94"/>
      <c r="FB14" s="94"/>
      <c r="FC14" s="94"/>
      <c r="FD14" s="94"/>
      <c r="FE14" s="94"/>
      <c r="FF14" s="94"/>
      <c r="FG14" s="94"/>
      <c r="FH14" s="94"/>
      <c r="FI14" s="94"/>
      <c r="FJ14" s="94"/>
      <c r="FK14" s="94"/>
      <c r="FL14" s="94"/>
      <c r="FM14" s="94"/>
      <c r="FN14" s="94"/>
      <c r="FO14" s="94"/>
      <c r="FP14" s="94"/>
      <c r="FQ14" s="94"/>
      <c r="FR14" s="94"/>
      <c r="FS14" s="94"/>
      <c r="FT14" s="94"/>
      <c r="FU14" s="94"/>
      <c r="FV14" s="94"/>
      <c r="FW14" s="94"/>
      <c r="FX14" s="94"/>
      <c r="FY14" s="94"/>
      <c r="FZ14" s="94"/>
      <c r="GA14" s="94"/>
      <c r="GB14" s="94"/>
      <c r="GC14" s="94"/>
      <c r="GD14" s="94"/>
      <c r="GE14" s="94"/>
      <c r="GF14" s="94"/>
      <c r="GG14" s="94"/>
      <c r="GH14" s="94"/>
      <c r="GI14" s="94"/>
      <c r="GJ14" s="94"/>
      <c r="GK14" s="94"/>
      <c r="GL14" s="94"/>
      <c r="GM14" s="94"/>
      <c r="GN14" s="94"/>
      <c r="GO14" s="94"/>
      <c r="GP14" s="94"/>
      <c r="GQ14" s="94"/>
      <c r="GR14" s="94"/>
      <c r="GS14" s="94"/>
      <c r="GT14" s="94"/>
      <c r="GU14" s="94"/>
      <c r="GV14" s="94"/>
      <c r="GW14" s="94"/>
      <c r="GX14" s="94"/>
      <c r="GY14" s="94"/>
      <c r="GZ14" s="94"/>
      <c r="HA14" s="94"/>
      <c r="HB14" s="94"/>
      <c r="HC14" s="94"/>
      <c r="HD14" s="94"/>
      <c r="HE14" s="94"/>
      <c r="HF14" s="94"/>
      <c r="HG14" s="94"/>
      <c r="HH14" s="94"/>
      <c r="HI14" s="94"/>
      <c r="HJ14" s="94"/>
      <c r="HK14" s="94"/>
      <c r="HL14" s="94"/>
      <c r="HM14" s="94"/>
      <c r="HN14" s="94"/>
      <c r="HO14" s="94"/>
      <c r="HP14" s="94"/>
      <c r="HQ14" s="94"/>
      <c r="HR14" s="94"/>
      <c r="HS14" s="94"/>
      <c r="HT14" s="94"/>
      <c r="HU14" s="94"/>
      <c r="HV14" s="94"/>
      <c r="HW14" s="94"/>
      <c r="HX14" s="94"/>
      <c r="HY14" s="94"/>
      <c r="HZ14" s="94"/>
      <c r="IA14" s="94"/>
      <c r="IB14" s="94"/>
      <c r="IC14" s="94"/>
      <c r="ID14" s="94"/>
      <c r="IE14" s="94"/>
      <c r="IF14" s="94"/>
      <c r="IG14" s="94"/>
      <c r="IH14" s="94"/>
      <c r="II14" s="94"/>
      <c r="IJ14" s="94"/>
      <c r="IK14" s="94"/>
      <c r="IL14" s="94"/>
      <c r="IM14" s="94"/>
      <c r="IN14" s="94"/>
      <c r="IO14" s="94"/>
      <c r="IP14" s="94"/>
      <c r="IQ14" s="94"/>
      <c r="IR14" s="94"/>
      <c r="IS14" s="94"/>
      <c r="IT14" s="94"/>
      <c r="IU14" s="94"/>
      <c r="IV14" s="94"/>
      <c r="IW14" s="94"/>
      <c r="IX14" s="94"/>
      <c r="IY14" s="94"/>
      <c r="IZ14" s="94"/>
      <c r="JA14" s="94"/>
      <c r="JB14" s="94"/>
      <c r="JC14" s="94"/>
      <c r="JD14" s="94"/>
      <c r="JE14" s="94"/>
      <c r="JF14" s="94"/>
      <c r="JG14" s="94"/>
      <c r="JH14" s="94"/>
      <c r="JI14" s="94"/>
      <c r="JJ14" s="94"/>
      <c r="JK14" s="94"/>
      <c r="JL14" s="94"/>
      <c r="JM14" s="94"/>
      <c r="JN14" s="94"/>
      <c r="JO14" s="94"/>
      <c r="JP14" s="94"/>
      <c r="JQ14" s="94"/>
      <c r="JR14" s="94"/>
      <c r="JS14" s="94"/>
      <c r="JT14" s="94"/>
      <c r="JU14" s="94"/>
      <c r="JV14" s="94"/>
      <c r="JW14" s="94"/>
      <c r="JX14" s="94"/>
      <c r="JY14" s="94"/>
      <c r="JZ14" s="94"/>
      <c r="KA14" s="94"/>
      <c r="KB14" s="94"/>
      <c r="KC14" s="94"/>
      <c r="KD14" s="94"/>
      <c r="KE14" s="94"/>
      <c r="KF14" s="94"/>
      <c r="KG14" s="94"/>
      <c r="KH14" s="94"/>
      <c r="KI14" s="94"/>
      <c r="KJ14" s="94"/>
      <c r="KK14" s="94"/>
      <c r="KL14" s="94"/>
      <c r="KM14" s="94"/>
      <c r="KN14" s="94"/>
      <c r="KO14" s="94"/>
      <c r="KP14" s="94"/>
      <c r="KQ14" s="94"/>
      <c r="KR14" s="94"/>
      <c r="KS14" s="94"/>
      <c r="KT14" s="94"/>
      <c r="KU14" s="94"/>
      <c r="KV14" s="94"/>
      <c r="KW14" s="94"/>
      <c r="KX14" s="94"/>
      <c r="KY14" s="94"/>
      <c r="KZ14" s="94"/>
      <c r="LA14" s="94"/>
      <c r="LB14" s="94"/>
      <c r="LC14" s="94"/>
      <c r="LD14" s="94"/>
      <c r="LE14" s="94"/>
      <c r="LF14" s="94"/>
      <c r="LG14" s="94"/>
      <c r="LH14" s="94"/>
      <c r="LI14" s="94"/>
      <c r="LJ14" s="94"/>
      <c r="LK14" s="94"/>
      <c r="LL14" s="94"/>
      <c r="LM14" s="94"/>
      <c r="LN14" s="94"/>
      <c r="LO14" s="94"/>
      <c r="LP14" s="94"/>
      <c r="LQ14" s="94"/>
      <c r="LR14" s="94"/>
      <c r="LS14" s="94"/>
      <c r="LT14" s="94"/>
      <c r="LU14" s="94"/>
      <c r="LV14" s="94"/>
      <c r="LW14" s="94"/>
      <c r="LX14" s="94"/>
      <c r="LY14" s="94"/>
      <c r="LZ14" s="94"/>
      <c r="MA14" s="94"/>
      <c r="MB14" s="94"/>
      <c r="MC14" s="94"/>
      <c r="MD14" s="94"/>
      <c r="ME14" s="94"/>
      <c r="MF14" s="94"/>
      <c r="MG14" s="94"/>
      <c r="MH14" s="94"/>
      <c r="MI14" s="94"/>
      <c r="MJ14" s="94"/>
      <c r="MK14" s="94"/>
      <c r="ML14" s="94"/>
      <c r="MM14" s="94"/>
      <c r="MN14" s="94"/>
      <c r="MO14" s="94"/>
      <c r="MP14" s="94"/>
      <c r="MQ14" s="94"/>
      <c r="MR14" s="94"/>
      <c r="MS14" s="94"/>
      <c r="MT14" s="94"/>
      <c r="MU14" s="94"/>
      <c r="MV14" s="94"/>
      <c r="MW14" s="94"/>
      <c r="MX14" s="94"/>
      <c r="MY14" s="94"/>
      <c r="MZ14" s="94"/>
      <c r="NA14" s="94"/>
      <c r="NB14" s="94"/>
      <c r="NC14" s="94"/>
      <c r="ND14" s="94"/>
      <c r="NE14" s="94"/>
      <c r="NF14" s="94"/>
      <c r="NG14" s="94"/>
      <c r="NH14" s="94"/>
      <c r="NI14" s="94"/>
      <c r="NJ14" s="94"/>
      <c r="NK14" s="94"/>
      <c r="NL14" s="94"/>
      <c r="NM14" s="94"/>
      <c r="NN14" s="94"/>
      <c r="NO14" s="94"/>
      <c r="NP14" s="94"/>
      <c r="NQ14" s="94"/>
      <c r="NR14" s="94"/>
      <c r="NS14" s="94"/>
      <c r="NT14" s="94"/>
      <c r="NU14" s="94"/>
      <c r="NV14" s="94"/>
      <c r="NW14" s="94"/>
      <c r="NX14" s="94"/>
      <c r="NY14" s="94"/>
      <c r="NZ14" s="94"/>
      <c r="OA14" s="94"/>
      <c r="OB14" s="94"/>
      <c r="OC14" s="94"/>
      <c r="OD14" s="94"/>
      <c r="OE14" s="94"/>
      <c r="OF14" s="94"/>
      <c r="OG14" s="94"/>
      <c r="OH14" s="94"/>
      <c r="OI14" s="94"/>
      <c r="OJ14" s="94"/>
      <c r="OK14" s="94"/>
      <c r="OL14" s="94"/>
      <c r="OM14" s="94"/>
      <c r="ON14" s="94"/>
      <c r="OO14" s="94"/>
      <c r="OP14" s="94"/>
      <c r="OQ14" s="94"/>
      <c r="OR14" s="94"/>
      <c r="OS14" s="94"/>
      <c r="OT14" s="94"/>
      <c r="OU14" s="94"/>
      <c r="OV14" s="94"/>
      <c r="OW14" s="94"/>
      <c r="OX14" s="94"/>
      <c r="OY14" s="94"/>
      <c r="OZ14" s="94"/>
      <c r="PA14" s="94"/>
      <c r="PB14" s="94"/>
      <c r="PC14" s="94"/>
      <c r="PD14" s="94"/>
      <c r="PE14" s="94"/>
      <c r="PF14" s="94"/>
      <c r="PG14" s="94"/>
      <c r="PH14" s="94"/>
      <c r="PI14" s="94"/>
      <c r="PJ14" s="94"/>
      <c r="PK14" s="94"/>
      <c r="PL14" s="94"/>
      <c r="PM14" s="94"/>
      <c r="PN14" s="94"/>
      <c r="PO14" s="94"/>
      <c r="PP14" s="94"/>
      <c r="PQ14" s="94"/>
      <c r="PR14" s="94"/>
      <c r="PS14" s="94"/>
      <c r="PT14" s="94"/>
      <c r="PU14" s="94"/>
      <c r="PV14" s="94"/>
      <c r="PW14" s="94"/>
      <c r="PX14" s="94"/>
      <c r="PY14" s="94"/>
      <c r="PZ14" s="94"/>
      <c r="QA14" s="94"/>
      <c r="QB14" s="94"/>
      <c r="QC14" s="94"/>
      <c r="QD14" s="94"/>
      <c r="QE14" s="94"/>
      <c r="QF14" s="94"/>
      <c r="QG14" s="94"/>
      <c r="QH14" s="94"/>
      <c r="QI14" s="94"/>
      <c r="QJ14" s="94"/>
      <c r="QK14" s="94"/>
      <c r="QL14" s="94"/>
      <c r="QM14" s="94"/>
      <c r="QN14" s="94"/>
      <c r="QO14" s="94"/>
      <c r="QP14" s="94"/>
      <c r="QQ14" s="94"/>
      <c r="QR14" s="94"/>
      <c r="QS14" s="94"/>
      <c r="QT14" s="94"/>
      <c r="QU14" s="94"/>
      <c r="QV14" s="94"/>
      <c r="QW14" s="94"/>
      <c r="QX14" s="94"/>
      <c r="QY14" s="94"/>
      <c r="QZ14" s="94"/>
      <c r="RA14" s="94"/>
      <c r="RB14" s="94"/>
      <c r="RC14" s="94"/>
      <c r="RD14" s="94"/>
      <c r="RE14" s="94"/>
      <c r="RF14" s="94"/>
      <c r="RG14" s="94"/>
      <c r="RH14" s="94"/>
      <c r="RI14" s="94"/>
      <c r="RJ14" s="94"/>
      <c r="RK14" s="94"/>
      <c r="RL14" s="94"/>
      <c r="RM14" s="94"/>
      <c r="RN14" s="94"/>
      <c r="RO14" s="94"/>
      <c r="RP14" s="94"/>
      <c r="RQ14" s="94"/>
      <c r="RR14" s="94"/>
      <c r="RS14" s="94"/>
      <c r="RT14" s="94"/>
      <c r="RU14" s="94"/>
      <c r="RV14" s="94"/>
      <c r="RW14" s="94"/>
      <c r="RX14" s="94"/>
      <c r="RY14" s="94"/>
      <c r="RZ14" s="94"/>
      <c r="SA14" s="94"/>
      <c r="SB14" s="94"/>
      <c r="SC14" s="94"/>
      <c r="SD14" s="94"/>
      <c r="SE14" s="94"/>
      <c r="SF14" s="94"/>
      <c r="SG14" s="94"/>
      <c r="SH14" s="94"/>
      <c r="SI14" s="94"/>
      <c r="SJ14" s="94"/>
      <c r="SK14" s="94"/>
      <c r="SL14" s="94"/>
      <c r="SM14" s="94"/>
      <c r="SN14" s="94"/>
      <c r="SO14" s="94"/>
      <c r="SP14" s="94"/>
      <c r="SQ14" s="94"/>
      <c r="SR14" s="94"/>
      <c r="SS14" s="94"/>
      <c r="ST14" s="94"/>
      <c r="SU14" s="94"/>
      <c r="SV14" s="94"/>
      <c r="SW14" s="94"/>
      <c r="SX14" s="94"/>
      <c r="SY14" s="94"/>
      <c r="SZ14" s="94"/>
      <c r="TA14" s="94"/>
      <c r="TB14" s="94"/>
      <c r="TC14" s="94"/>
      <c r="TD14" s="94"/>
      <c r="TE14" s="94"/>
      <c r="TF14" s="94"/>
      <c r="TG14" s="94"/>
      <c r="TH14" s="94"/>
      <c r="TI14" s="94"/>
      <c r="TJ14" s="94"/>
      <c r="TK14" s="94"/>
      <c r="TL14" s="94"/>
      <c r="TM14" s="94"/>
      <c r="TN14" s="94"/>
      <c r="TO14" s="94"/>
      <c r="TP14" s="94"/>
      <c r="TQ14" s="94"/>
      <c r="TR14" s="94"/>
      <c r="TS14" s="94"/>
      <c r="TT14" s="94"/>
      <c r="TU14" s="94"/>
      <c r="TV14" s="94"/>
      <c r="TW14" s="94"/>
      <c r="TX14" s="94"/>
      <c r="TY14" s="94"/>
      <c r="TZ14" s="94"/>
      <c r="UA14" s="94"/>
      <c r="UB14" s="94"/>
      <c r="UC14" s="94"/>
      <c r="UD14" s="94"/>
      <c r="UE14" s="94"/>
      <c r="UF14" s="94"/>
      <c r="UG14" s="94"/>
      <c r="UH14" s="94"/>
      <c r="UI14" s="94"/>
      <c r="UJ14" s="94"/>
      <c r="UK14" s="94"/>
      <c r="UL14" s="94"/>
      <c r="UM14" s="94"/>
      <c r="UN14" s="94"/>
      <c r="UO14" s="94"/>
      <c r="UP14" s="94"/>
      <c r="UQ14" s="94"/>
      <c r="UR14" s="94"/>
      <c r="US14" s="94"/>
      <c r="UT14" s="94"/>
      <c r="UU14" s="94"/>
      <c r="UV14" s="94"/>
      <c r="UW14" s="94"/>
      <c r="UX14" s="94"/>
      <c r="UY14" s="94"/>
      <c r="UZ14" s="94"/>
      <c r="VA14" s="94"/>
      <c r="VB14" s="94"/>
      <c r="VC14" s="94"/>
      <c r="VD14" s="94"/>
      <c r="VE14" s="94"/>
      <c r="VF14" s="94"/>
      <c r="VG14" s="94"/>
      <c r="VH14" s="94"/>
      <c r="VI14" s="94"/>
      <c r="VJ14" s="94"/>
      <c r="VK14" s="94"/>
      <c r="VL14" s="94"/>
      <c r="VM14" s="94"/>
      <c r="VN14" s="94"/>
      <c r="VO14" s="94"/>
      <c r="VP14" s="94"/>
      <c r="VQ14" s="94"/>
      <c r="VR14" s="94"/>
      <c r="VS14" s="94"/>
      <c r="VT14" s="94"/>
      <c r="VU14" s="94"/>
      <c r="VV14" s="94"/>
      <c r="VW14" s="94"/>
      <c r="VX14" s="94"/>
      <c r="VY14" s="94"/>
      <c r="VZ14" s="94"/>
      <c r="WA14" s="94"/>
      <c r="WB14" s="94"/>
      <c r="WC14" s="94"/>
      <c r="WD14" s="94"/>
      <c r="WE14" s="94"/>
      <c r="WF14" s="94"/>
      <c r="WG14" s="94"/>
      <c r="WH14" s="94"/>
      <c r="WI14" s="94"/>
      <c r="WJ14" s="94"/>
      <c r="WK14" s="94"/>
      <c r="WL14" s="94"/>
      <c r="WM14" s="94"/>
      <c r="WN14" s="94"/>
      <c r="WO14" s="94"/>
      <c r="WP14" s="94"/>
      <c r="WQ14" s="94"/>
      <c r="WR14" s="94"/>
      <c r="WS14" s="94"/>
      <c r="WT14" s="94"/>
      <c r="WU14" s="94"/>
      <c r="WV14" s="94"/>
      <c r="WW14" s="94"/>
      <c r="WX14" s="94"/>
      <c r="WY14" s="94"/>
      <c r="WZ14" s="94"/>
      <c r="XA14" s="94"/>
      <c r="XB14" s="94"/>
      <c r="XC14" s="94"/>
      <c r="XD14" s="94"/>
      <c r="XE14" s="94"/>
      <c r="XF14" s="94"/>
      <c r="XG14" s="94"/>
      <c r="XH14" s="94"/>
      <c r="XI14" s="94"/>
      <c r="XJ14" s="94"/>
      <c r="XK14" s="94"/>
      <c r="XL14" s="94"/>
      <c r="XM14" s="94"/>
      <c r="XN14" s="94"/>
      <c r="XO14" s="94"/>
      <c r="XP14" s="94"/>
      <c r="XQ14" s="94"/>
      <c r="XR14" s="94"/>
      <c r="XS14" s="94"/>
      <c r="XT14" s="94"/>
      <c r="XU14" s="94"/>
      <c r="XV14" s="94"/>
      <c r="XW14" s="94"/>
      <c r="XX14" s="94"/>
      <c r="XY14" s="94"/>
      <c r="XZ14" s="94"/>
      <c r="YA14" s="94"/>
      <c r="YB14" s="94"/>
      <c r="YC14" s="94"/>
      <c r="YD14" s="94"/>
      <c r="YE14" s="94"/>
      <c r="YF14" s="94"/>
      <c r="YG14" s="94"/>
      <c r="YH14" s="94"/>
      <c r="YI14" s="94"/>
      <c r="YJ14" s="94"/>
      <c r="YK14" s="94"/>
      <c r="YL14" s="94"/>
      <c r="YM14" s="94"/>
      <c r="YN14" s="94"/>
      <c r="YO14" s="94"/>
      <c r="YP14" s="94"/>
      <c r="YQ14" s="94"/>
      <c r="YR14" s="94"/>
      <c r="YS14" s="94"/>
      <c r="YT14" s="94"/>
      <c r="YU14" s="94"/>
      <c r="YV14" s="94"/>
      <c r="YW14" s="94"/>
      <c r="YX14" s="94"/>
      <c r="YY14" s="94"/>
      <c r="YZ14" s="94"/>
      <c r="ZA14" s="94"/>
      <c r="ZB14" s="94"/>
      <c r="ZC14" s="94"/>
      <c r="ZD14" s="94"/>
      <c r="ZE14" s="94"/>
      <c r="ZF14" s="94"/>
      <c r="ZG14" s="94"/>
      <c r="ZH14" s="94"/>
      <c r="ZI14" s="94"/>
      <c r="ZJ14" s="94"/>
      <c r="ZK14" s="94"/>
      <c r="ZL14" s="94"/>
      <c r="ZM14" s="94"/>
      <c r="ZN14" s="94"/>
      <c r="ZO14" s="94"/>
      <c r="ZP14" s="94"/>
      <c r="ZQ14" s="94"/>
      <c r="ZR14" s="94"/>
      <c r="ZS14" s="94"/>
      <c r="ZT14" s="94"/>
      <c r="ZU14" s="94"/>
      <c r="ZV14" s="94"/>
      <c r="ZW14" s="94"/>
      <c r="ZX14" s="94"/>
      <c r="ZY14" s="94"/>
      <c r="ZZ14" s="94"/>
      <c r="AAA14" s="94"/>
      <c r="AAB14" s="94"/>
      <c r="AAC14" s="94"/>
      <c r="AAD14" s="94"/>
      <c r="AAE14" s="94"/>
      <c r="AAF14" s="94"/>
      <c r="AAG14" s="94"/>
      <c r="AAH14" s="94"/>
      <c r="AAI14" s="94"/>
      <c r="AAJ14" s="94"/>
      <c r="AAK14" s="94"/>
      <c r="AAL14" s="94"/>
      <c r="AAM14" s="94"/>
      <c r="AAN14" s="94"/>
      <c r="AAO14" s="94"/>
      <c r="AAP14" s="94"/>
      <c r="AAQ14" s="94"/>
      <c r="AAR14" s="94"/>
      <c r="AAS14" s="94"/>
      <c r="AAT14" s="94"/>
      <c r="AAU14" s="94"/>
      <c r="AAV14" s="94"/>
      <c r="AAW14" s="94"/>
      <c r="AAX14" s="94"/>
      <c r="AAY14" s="94"/>
      <c r="AAZ14" s="94"/>
      <c r="ABA14" s="94"/>
      <c r="ABB14" s="94"/>
      <c r="ABC14" s="94"/>
      <c r="ABD14" s="94"/>
      <c r="ABE14" s="94"/>
      <c r="ABF14" s="94"/>
      <c r="ABG14" s="94"/>
      <c r="ABH14" s="94"/>
      <c r="ABI14" s="94"/>
      <c r="ABJ14" s="94"/>
      <c r="ABK14" s="94"/>
      <c r="ABL14" s="94"/>
      <c r="ABM14" s="94"/>
      <c r="ABN14" s="94"/>
      <c r="ABO14" s="94"/>
      <c r="ABP14" s="94"/>
      <c r="ABQ14" s="94"/>
      <c r="ABR14" s="94"/>
      <c r="ABS14" s="94"/>
      <c r="ABT14" s="94"/>
      <c r="ABU14" s="94"/>
      <c r="ABV14" s="94"/>
      <c r="ABW14" s="94"/>
      <c r="ABX14" s="94"/>
      <c r="ABY14" s="94"/>
      <c r="ABZ14" s="94"/>
      <c r="ACA14" s="94"/>
      <c r="ACB14" s="94"/>
      <c r="ACC14" s="94"/>
      <c r="ACD14" s="94"/>
      <c r="ACE14" s="94"/>
      <c r="ACF14" s="94"/>
      <c r="ACG14" s="94"/>
      <c r="ACH14" s="94"/>
      <c r="ACI14" s="94"/>
      <c r="ACJ14" s="94"/>
      <c r="ACK14" s="94"/>
      <c r="ACL14" s="94"/>
      <c r="ACM14" s="94"/>
      <c r="ACN14" s="94"/>
      <c r="ACO14" s="94"/>
      <c r="ACP14" s="94"/>
      <c r="ACQ14" s="94"/>
      <c r="ACR14" s="94"/>
      <c r="ACS14" s="94"/>
      <c r="ACT14" s="94"/>
      <c r="ACU14" s="94"/>
      <c r="ACV14" s="94"/>
      <c r="ACW14" s="94"/>
      <c r="ACX14" s="94"/>
      <c r="ACY14" s="94"/>
      <c r="ACZ14" s="94"/>
      <c r="ADA14" s="94"/>
      <c r="ADB14" s="94"/>
      <c r="ADC14" s="94"/>
      <c r="ADD14" s="94"/>
      <c r="ADE14" s="94"/>
      <c r="ADF14" s="94"/>
      <c r="ADG14" s="94"/>
      <c r="ADH14" s="94"/>
      <c r="ADI14" s="94"/>
      <c r="ADJ14" s="94"/>
      <c r="ADK14" s="94"/>
      <c r="ADL14" s="94"/>
      <c r="ADM14" s="94"/>
      <c r="ADN14" s="94"/>
      <c r="ADO14" s="94"/>
      <c r="ADP14" s="94"/>
      <c r="ADQ14" s="94"/>
      <c r="ADR14" s="94"/>
      <c r="ADS14" s="94"/>
      <c r="ADT14" s="94"/>
      <c r="ADU14" s="94"/>
      <c r="ADV14" s="94"/>
      <c r="ADW14" s="94"/>
      <c r="ADX14" s="94"/>
      <c r="ADY14" s="94"/>
      <c r="ADZ14" s="94"/>
      <c r="AEA14" s="94"/>
      <c r="AEB14" s="94"/>
      <c r="AEC14" s="94"/>
      <c r="AED14" s="94"/>
      <c r="AEE14" s="94"/>
      <c r="AEF14" s="94"/>
      <c r="AEG14" s="94"/>
      <c r="AEH14" s="94"/>
      <c r="AEI14" s="94"/>
      <c r="AEJ14" s="94"/>
      <c r="AEK14" s="94"/>
      <c r="AEL14" s="94"/>
      <c r="AEM14" s="94"/>
      <c r="AEN14" s="94"/>
      <c r="AEO14" s="94"/>
      <c r="AEP14" s="94"/>
      <c r="AEQ14" s="94"/>
      <c r="AER14" s="94"/>
      <c r="AES14" s="94"/>
      <c r="AET14" s="94"/>
      <c r="AEU14" s="94"/>
      <c r="AEV14" s="94"/>
      <c r="AEW14" s="94"/>
      <c r="AEX14" s="94"/>
      <c r="AEY14" s="94"/>
      <c r="AEZ14" s="94"/>
      <c r="AFA14" s="94"/>
      <c r="AFB14" s="94"/>
      <c r="AFC14" s="94"/>
      <c r="AFD14" s="94"/>
      <c r="AFE14" s="94"/>
      <c r="AFF14" s="94"/>
      <c r="AFG14" s="94"/>
      <c r="AFH14" s="94"/>
      <c r="AFI14" s="94"/>
      <c r="AFJ14" s="94"/>
      <c r="AFK14" s="94"/>
      <c r="AFL14" s="94"/>
      <c r="AFM14" s="94"/>
      <c r="AFN14" s="94"/>
      <c r="AFO14" s="94"/>
      <c r="AFP14" s="94"/>
      <c r="AFQ14" s="94"/>
      <c r="AFR14" s="94"/>
      <c r="AFS14" s="94"/>
      <c r="AFT14" s="94"/>
      <c r="AFU14" s="94"/>
      <c r="AFV14" s="94"/>
      <c r="AFW14" s="94"/>
      <c r="AFX14" s="94"/>
      <c r="AFY14" s="94"/>
      <c r="AFZ14" s="94"/>
      <c r="AGA14" s="94"/>
      <c r="AGB14" s="94"/>
      <c r="AGC14" s="94"/>
      <c r="AGD14" s="94"/>
      <c r="AGE14" s="94"/>
      <c r="AGF14" s="94"/>
      <c r="AGG14" s="94"/>
      <c r="AGH14" s="94"/>
      <c r="AGI14" s="94"/>
      <c r="AGJ14" s="94"/>
      <c r="AGK14" s="94"/>
      <c r="AGL14" s="94"/>
      <c r="AGM14" s="94"/>
      <c r="AGN14" s="94"/>
      <c r="AGO14" s="94"/>
      <c r="AGP14" s="94"/>
      <c r="AGQ14" s="94"/>
      <c r="AGR14" s="94"/>
      <c r="AGS14" s="94"/>
      <c r="AGT14" s="94"/>
      <c r="AGU14" s="94"/>
      <c r="AGV14" s="94"/>
      <c r="AGW14" s="94"/>
      <c r="AGX14" s="94"/>
      <c r="AGY14" s="94"/>
      <c r="AGZ14" s="94"/>
      <c r="AHA14" s="94"/>
      <c r="AHB14" s="94"/>
      <c r="AHC14" s="94"/>
      <c r="AHD14" s="94"/>
      <c r="AHE14" s="94"/>
      <c r="AHF14" s="94"/>
      <c r="AHG14" s="94"/>
      <c r="AHH14" s="94"/>
      <c r="AHI14" s="94"/>
      <c r="AHJ14" s="94"/>
      <c r="AHK14" s="94"/>
      <c r="AHL14" s="94"/>
      <c r="AHM14" s="94"/>
      <c r="AHN14" s="94"/>
      <c r="AHO14" s="94"/>
      <c r="AHP14" s="94"/>
      <c r="AHQ14" s="94"/>
      <c r="AHR14" s="94"/>
      <c r="AHS14" s="94"/>
      <c r="AHT14" s="94"/>
      <c r="AHU14" s="94"/>
      <c r="AHV14" s="94"/>
      <c r="AHW14" s="94"/>
      <c r="AHX14" s="94"/>
      <c r="AHY14" s="94"/>
      <c r="AHZ14" s="94"/>
      <c r="AIA14" s="94"/>
      <c r="AIB14" s="94"/>
      <c r="AIC14" s="94"/>
      <c r="AID14" s="94"/>
      <c r="AIE14" s="94"/>
      <c r="AIF14" s="94"/>
      <c r="AIG14" s="94"/>
      <c r="AIH14" s="94"/>
      <c r="AII14" s="94"/>
      <c r="AIJ14" s="94"/>
      <c r="AIK14" s="94"/>
      <c r="AIL14" s="94"/>
      <c r="AIM14" s="94"/>
      <c r="AIN14" s="94"/>
      <c r="AIO14" s="94"/>
      <c r="AIP14" s="94"/>
      <c r="AIQ14" s="94"/>
      <c r="AIR14" s="94"/>
      <c r="AIS14" s="94"/>
      <c r="AIT14" s="94"/>
      <c r="AIU14" s="94"/>
      <c r="AIV14" s="94"/>
      <c r="AIW14" s="94"/>
      <c r="AIX14" s="94"/>
      <c r="AIY14" s="94"/>
      <c r="AIZ14" s="94"/>
      <c r="AJA14" s="94"/>
      <c r="AJB14" s="94"/>
      <c r="AJC14" s="94"/>
      <c r="AJD14" s="94"/>
      <c r="AJE14" s="94"/>
      <c r="AJF14" s="94"/>
      <c r="AJG14" s="94"/>
      <c r="AJH14" s="94"/>
      <c r="AJI14" s="94"/>
      <c r="AJJ14" s="94"/>
      <c r="AJK14" s="94"/>
      <c r="AJL14" s="94"/>
      <c r="AJM14" s="94"/>
      <c r="AJN14" s="94"/>
      <c r="AJO14" s="94"/>
      <c r="AJP14" s="94"/>
      <c r="AJQ14" s="94"/>
      <c r="AJR14" s="94"/>
      <c r="AJS14" s="94"/>
      <c r="AJT14" s="94"/>
      <c r="AJU14" s="94"/>
      <c r="AJV14" s="94"/>
      <c r="AJW14" s="94"/>
      <c r="AJX14" s="94"/>
      <c r="AJY14" s="94"/>
      <c r="AJZ14" s="94"/>
      <c r="AKA14" s="94"/>
      <c r="AKB14" s="94"/>
      <c r="AKC14" s="94"/>
      <c r="AKD14" s="94"/>
      <c r="AKE14" s="94"/>
      <c r="AKF14" s="94"/>
      <c r="AKG14" s="94"/>
      <c r="AKH14" s="94"/>
      <c r="AKI14" s="94"/>
      <c r="AKJ14" s="94"/>
      <c r="AKK14" s="94"/>
      <c r="AKL14" s="94"/>
      <c r="AKM14" s="94"/>
      <c r="AKN14" s="94"/>
      <c r="AKO14" s="94"/>
      <c r="AKP14" s="94"/>
      <c r="AKQ14" s="94"/>
      <c r="AKR14" s="94"/>
      <c r="AKS14" s="94"/>
      <c r="AKT14" s="94"/>
      <c r="AKU14" s="94"/>
      <c r="AKV14" s="94"/>
      <c r="AKW14" s="94"/>
      <c r="AKX14" s="94"/>
      <c r="AKY14" s="94"/>
      <c r="AKZ14" s="94"/>
      <c r="ALA14" s="94"/>
      <c r="ALB14" s="94"/>
      <c r="ALC14" s="94"/>
      <c r="ALD14" s="94"/>
      <c r="ALE14" s="94"/>
      <c r="ALF14" s="94"/>
      <c r="ALG14" s="94"/>
      <c r="ALH14" s="94"/>
      <c r="ALI14" s="94"/>
      <c r="ALJ14" s="94"/>
      <c r="ALK14" s="94"/>
      <c r="ALL14" s="94"/>
      <c r="ALM14" s="94"/>
      <c r="ALN14" s="94"/>
      <c r="ALO14" s="94"/>
      <c r="ALP14" s="94"/>
      <c r="ALQ14" s="94"/>
      <c r="ALR14" s="94"/>
      <c r="ALS14" s="94"/>
      <c r="ALT14" s="94"/>
      <c r="ALU14" s="94"/>
      <c r="ALV14" s="94"/>
      <c r="ALW14" s="94"/>
      <c r="ALX14" s="94"/>
      <c r="ALY14" s="94"/>
      <c r="ALZ14" s="94"/>
      <c r="AMA14" s="94"/>
      <c r="AMB14" s="94"/>
      <c r="AMC14" s="94"/>
      <c r="AMD14" s="94"/>
      <c r="AME14" s="94"/>
      <c r="AMF14" s="94"/>
      <c r="AMG14" s="94"/>
      <c r="AMH14" s="94"/>
      <c r="AMI14" s="94"/>
      <c r="AMJ14" s="94"/>
    </row>
    <row r="15" spans="1:1024" s="111" customFormat="1" ht="27.75" customHeight="1" x14ac:dyDescent="0.2">
      <c r="A15" s="116" t="s">
        <v>41</v>
      </c>
      <c r="B15" s="114" t="s">
        <v>23</v>
      </c>
      <c r="C15" s="112">
        <f t="shared" si="0"/>
        <v>3930.3</v>
      </c>
      <c r="D15" s="112">
        <f>D16+D17</f>
        <v>3544</v>
      </c>
      <c r="E15" s="112">
        <f>E16+E17</f>
        <v>386.3</v>
      </c>
      <c r="F15" s="112">
        <f>F16+F17</f>
        <v>0</v>
      </c>
      <c r="G15" s="112">
        <f>G16+G17</f>
        <v>3896.3</v>
      </c>
    </row>
    <row r="16" spans="1:1024" ht="173.25" x14ac:dyDescent="0.25">
      <c r="A16" s="110" t="s">
        <v>54</v>
      </c>
      <c r="B16" s="108" t="s">
        <v>24</v>
      </c>
      <c r="C16" s="107">
        <f t="shared" si="0"/>
        <v>3930.3</v>
      </c>
      <c r="D16" s="106">
        <v>3544</v>
      </c>
      <c r="E16" s="106">
        <v>386.3</v>
      </c>
      <c r="F16" s="106"/>
      <c r="G16" s="106">
        <v>3896.3</v>
      </c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94"/>
      <c r="DY16" s="94"/>
      <c r="DZ16" s="94"/>
      <c r="EA16" s="94"/>
      <c r="EB16" s="94"/>
      <c r="EC16" s="94"/>
      <c r="ED16" s="94"/>
      <c r="EE16" s="94"/>
      <c r="EF16" s="94"/>
      <c r="EG16" s="94"/>
      <c r="EH16" s="94"/>
      <c r="EI16" s="94"/>
      <c r="EJ16" s="94"/>
      <c r="EK16" s="94"/>
      <c r="EL16" s="94"/>
      <c r="EM16" s="94"/>
      <c r="EN16" s="94"/>
      <c r="EO16" s="94"/>
      <c r="EP16" s="94"/>
      <c r="EQ16" s="94"/>
      <c r="ER16" s="94"/>
      <c r="ES16" s="94"/>
      <c r="ET16" s="94"/>
      <c r="EU16" s="94"/>
      <c r="EV16" s="94"/>
      <c r="EW16" s="94"/>
      <c r="EX16" s="94"/>
      <c r="EY16" s="94"/>
      <c r="EZ16" s="94"/>
      <c r="FA16" s="94"/>
      <c r="FB16" s="94"/>
      <c r="FC16" s="94"/>
      <c r="FD16" s="94"/>
      <c r="FE16" s="94"/>
      <c r="FF16" s="94"/>
      <c r="FG16" s="94"/>
      <c r="FH16" s="94"/>
      <c r="FI16" s="94"/>
      <c r="FJ16" s="94"/>
      <c r="FK16" s="94"/>
      <c r="FL16" s="94"/>
      <c r="FM16" s="94"/>
      <c r="FN16" s="94"/>
      <c r="FO16" s="94"/>
      <c r="FP16" s="94"/>
      <c r="FQ16" s="94"/>
      <c r="FR16" s="94"/>
      <c r="FS16" s="94"/>
      <c r="FT16" s="94"/>
      <c r="FU16" s="94"/>
      <c r="FV16" s="94"/>
      <c r="FW16" s="94"/>
      <c r="FX16" s="94"/>
      <c r="FY16" s="94"/>
      <c r="FZ16" s="94"/>
      <c r="GA16" s="94"/>
      <c r="GB16" s="94"/>
      <c r="GC16" s="94"/>
      <c r="GD16" s="94"/>
      <c r="GE16" s="94"/>
      <c r="GF16" s="94"/>
      <c r="GG16" s="94"/>
      <c r="GH16" s="94"/>
      <c r="GI16" s="94"/>
      <c r="GJ16" s="94"/>
      <c r="GK16" s="94"/>
      <c r="GL16" s="94"/>
      <c r="GM16" s="94"/>
      <c r="GN16" s="94"/>
      <c r="GO16" s="94"/>
      <c r="GP16" s="94"/>
      <c r="GQ16" s="94"/>
      <c r="GR16" s="94"/>
      <c r="GS16" s="94"/>
      <c r="GT16" s="94"/>
      <c r="GU16" s="94"/>
      <c r="GV16" s="94"/>
      <c r="GW16" s="94"/>
      <c r="GX16" s="94"/>
      <c r="GY16" s="94"/>
      <c r="GZ16" s="94"/>
      <c r="HA16" s="94"/>
      <c r="HB16" s="94"/>
      <c r="HC16" s="94"/>
      <c r="HD16" s="94"/>
      <c r="HE16" s="94"/>
      <c r="HF16" s="94"/>
      <c r="HG16" s="94"/>
      <c r="HH16" s="94"/>
      <c r="HI16" s="94"/>
      <c r="HJ16" s="94"/>
      <c r="HK16" s="94"/>
      <c r="HL16" s="94"/>
      <c r="HM16" s="94"/>
      <c r="HN16" s="94"/>
      <c r="HO16" s="94"/>
      <c r="HP16" s="94"/>
      <c r="HQ16" s="94"/>
      <c r="HR16" s="94"/>
      <c r="HS16" s="94"/>
      <c r="HT16" s="94"/>
      <c r="HU16" s="94"/>
      <c r="HV16" s="94"/>
      <c r="HW16" s="94"/>
      <c r="HX16" s="94"/>
      <c r="HY16" s="94"/>
      <c r="HZ16" s="94"/>
      <c r="IA16" s="94"/>
      <c r="IB16" s="94"/>
      <c r="IC16" s="94"/>
      <c r="ID16" s="94"/>
      <c r="IE16" s="94"/>
      <c r="IF16" s="94"/>
      <c r="IG16" s="94"/>
      <c r="IH16" s="94"/>
      <c r="II16" s="94"/>
      <c r="IJ16" s="94"/>
      <c r="IK16" s="94"/>
      <c r="IL16" s="94"/>
      <c r="IM16" s="94"/>
      <c r="IN16" s="94"/>
      <c r="IO16" s="94"/>
      <c r="IP16" s="94"/>
      <c r="IQ16" s="94"/>
      <c r="IR16" s="94"/>
      <c r="IS16" s="94"/>
      <c r="IT16" s="94"/>
      <c r="IU16" s="94"/>
      <c r="IV16" s="94"/>
      <c r="IW16" s="94"/>
      <c r="IX16" s="94"/>
      <c r="IY16" s="94"/>
      <c r="IZ16" s="94"/>
      <c r="JA16" s="94"/>
      <c r="JB16" s="94"/>
      <c r="JC16" s="94"/>
      <c r="JD16" s="94"/>
      <c r="JE16" s="94"/>
      <c r="JF16" s="94"/>
      <c r="JG16" s="94"/>
      <c r="JH16" s="94"/>
      <c r="JI16" s="94"/>
      <c r="JJ16" s="94"/>
      <c r="JK16" s="94"/>
      <c r="JL16" s="94"/>
      <c r="JM16" s="94"/>
      <c r="JN16" s="94"/>
      <c r="JO16" s="94"/>
      <c r="JP16" s="94"/>
      <c r="JQ16" s="94"/>
      <c r="JR16" s="94"/>
      <c r="JS16" s="94"/>
      <c r="JT16" s="94"/>
      <c r="JU16" s="94"/>
      <c r="JV16" s="94"/>
      <c r="JW16" s="94"/>
      <c r="JX16" s="94"/>
      <c r="JY16" s="94"/>
      <c r="JZ16" s="94"/>
      <c r="KA16" s="94"/>
      <c r="KB16" s="94"/>
      <c r="KC16" s="94"/>
      <c r="KD16" s="94"/>
      <c r="KE16" s="94"/>
      <c r="KF16" s="94"/>
      <c r="KG16" s="94"/>
      <c r="KH16" s="94"/>
      <c r="KI16" s="94"/>
      <c r="KJ16" s="94"/>
      <c r="KK16" s="94"/>
      <c r="KL16" s="94"/>
      <c r="KM16" s="94"/>
      <c r="KN16" s="94"/>
      <c r="KO16" s="94"/>
      <c r="KP16" s="94"/>
      <c r="KQ16" s="94"/>
      <c r="KR16" s="94"/>
      <c r="KS16" s="94"/>
      <c r="KT16" s="94"/>
      <c r="KU16" s="94"/>
      <c r="KV16" s="94"/>
      <c r="KW16" s="94"/>
      <c r="KX16" s="94"/>
      <c r="KY16" s="94"/>
      <c r="KZ16" s="94"/>
      <c r="LA16" s="94"/>
      <c r="LB16" s="94"/>
      <c r="LC16" s="94"/>
      <c r="LD16" s="94"/>
      <c r="LE16" s="94"/>
      <c r="LF16" s="94"/>
      <c r="LG16" s="94"/>
      <c r="LH16" s="94"/>
      <c r="LI16" s="94"/>
      <c r="LJ16" s="94"/>
      <c r="LK16" s="94"/>
      <c r="LL16" s="94"/>
      <c r="LM16" s="94"/>
      <c r="LN16" s="94"/>
      <c r="LO16" s="94"/>
      <c r="LP16" s="94"/>
      <c r="LQ16" s="94"/>
      <c r="LR16" s="94"/>
      <c r="LS16" s="94"/>
      <c r="LT16" s="94"/>
      <c r="LU16" s="94"/>
      <c r="LV16" s="94"/>
      <c r="LW16" s="94"/>
      <c r="LX16" s="94"/>
      <c r="LY16" s="94"/>
      <c r="LZ16" s="94"/>
      <c r="MA16" s="94"/>
      <c r="MB16" s="94"/>
      <c r="MC16" s="94"/>
      <c r="MD16" s="94"/>
      <c r="ME16" s="94"/>
      <c r="MF16" s="94"/>
      <c r="MG16" s="94"/>
      <c r="MH16" s="94"/>
      <c r="MI16" s="94"/>
      <c r="MJ16" s="94"/>
      <c r="MK16" s="94"/>
      <c r="ML16" s="94"/>
      <c r="MM16" s="94"/>
      <c r="MN16" s="94"/>
      <c r="MO16" s="94"/>
      <c r="MP16" s="94"/>
      <c r="MQ16" s="94"/>
      <c r="MR16" s="94"/>
      <c r="MS16" s="94"/>
      <c r="MT16" s="94"/>
      <c r="MU16" s="94"/>
      <c r="MV16" s="94"/>
      <c r="MW16" s="94"/>
      <c r="MX16" s="94"/>
      <c r="MY16" s="94"/>
      <c r="MZ16" s="94"/>
      <c r="NA16" s="94"/>
      <c r="NB16" s="94"/>
      <c r="NC16" s="94"/>
      <c r="ND16" s="94"/>
      <c r="NE16" s="94"/>
      <c r="NF16" s="94"/>
      <c r="NG16" s="94"/>
      <c r="NH16" s="94"/>
      <c r="NI16" s="94"/>
      <c r="NJ16" s="94"/>
      <c r="NK16" s="94"/>
      <c r="NL16" s="94"/>
      <c r="NM16" s="94"/>
      <c r="NN16" s="94"/>
      <c r="NO16" s="94"/>
      <c r="NP16" s="94"/>
      <c r="NQ16" s="94"/>
      <c r="NR16" s="94"/>
      <c r="NS16" s="94"/>
      <c r="NT16" s="94"/>
      <c r="NU16" s="94"/>
      <c r="NV16" s="94"/>
      <c r="NW16" s="94"/>
      <c r="NX16" s="94"/>
      <c r="NY16" s="94"/>
      <c r="NZ16" s="94"/>
      <c r="OA16" s="94"/>
      <c r="OB16" s="94"/>
      <c r="OC16" s="94"/>
      <c r="OD16" s="94"/>
      <c r="OE16" s="94"/>
      <c r="OF16" s="94"/>
      <c r="OG16" s="94"/>
      <c r="OH16" s="94"/>
      <c r="OI16" s="94"/>
      <c r="OJ16" s="94"/>
      <c r="OK16" s="94"/>
      <c r="OL16" s="94"/>
      <c r="OM16" s="94"/>
      <c r="ON16" s="94"/>
      <c r="OO16" s="94"/>
      <c r="OP16" s="94"/>
      <c r="OQ16" s="94"/>
      <c r="OR16" s="94"/>
      <c r="OS16" s="94"/>
      <c r="OT16" s="94"/>
      <c r="OU16" s="94"/>
      <c r="OV16" s="94"/>
      <c r="OW16" s="94"/>
      <c r="OX16" s="94"/>
      <c r="OY16" s="94"/>
      <c r="OZ16" s="94"/>
      <c r="PA16" s="94"/>
      <c r="PB16" s="94"/>
      <c r="PC16" s="94"/>
      <c r="PD16" s="94"/>
      <c r="PE16" s="94"/>
      <c r="PF16" s="94"/>
      <c r="PG16" s="94"/>
      <c r="PH16" s="94"/>
      <c r="PI16" s="94"/>
      <c r="PJ16" s="94"/>
      <c r="PK16" s="94"/>
      <c r="PL16" s="94"/>
      <c r="PM16" s="94"/>
      <c r="PN16" s="94"/>
      <c r="PO16" s="94"/>
      <c r="PP16" s="94"/>
      <c r="PQ16" s="94"/>
      <c r="PR16" s="94"/>
      <c r="PS16" s="94"/>
      <c r="PT16" s="94"/>
      <c r="PU16" s="94"/>
      <c r="PV16" s="94"/>
      <c r="PW16" s="94"/>
      <c r="PX16" s="94"/>
      <c r="PY16" s="94"/>
      <c r="PZ16" s="94"/>
      <c r="QA16" s="94"/>
      <c r="QB16" s="94"/>
      <c r="QC16" s="94"/>
      <c r="QD16" s="94"/>
      <c r="QE16" s="94"/>
      <c r="QF16" s="94"/>
      <c r="QG16" s="94"/>
      <c r="QH16" s="94"/>
      <c r="QI16" s="94"/>
      <c r="QJ16" s="94"/>
      <c r="QK16" s="94"/>
      <c r="QL16" s="94"/>
      <c r="QM16" s="94"/>
      <c r="QN16" s="94"/>
      <c r="QO16" s="94"/>
      <c r="QP16" s="94"/>
      <c r="QQ16" s="94"/>
      <c r="QR16" s="94"/>
      <c r="QS16" s="94"/>
      <c r="QT16" s="94"/>
      <c r="QU16" s="94"/>
      <c r="QV16" s="94"/>
      <c r="QW16" s="94"/>
      <c r="QX16" s="94"/>
      <c r="QY16" s="94"/>
      <c r="QZ16" s="94"/>
      <c r="RA16" s="94"/>
      <c r="RB16" s="94"/>
      <c r="RC16" s="94"/>
      <c r="RD16" s="94"/>
      <c r="RE16" s="94"/>
      <c r="RF16" s="94"/>
      <c r="RG16" s="94"/>
      <c r="RH16" s="94"/>
      <c r="RI16" s="94"/>
      <c r="RJ16" s="94"/>
      <c r="RK16" s="94"/>
      <c r="RL16" s="94"/>
      <c r="RM16" s="94"/>
      <c r="RN16" s="94"/>
      <c r="RO16" s="94"/>
      <c r="RP16" s="94"/>
      <c r="RQ16" s="94"/>
      <c r="RR16" s="94"/>
      <c r="RS16" s="94"/>
      <c r="RT16" s="94"/>
      <c r="RU16" s="94"/>
      <c r="RV16" s="94"/>
      <c r="RW16" s="94"/>
      <c r="RX16" s="94"/>
      <c r="RY16" s="94"/>
      <c r="RZ16" s="94"/>
      <c r="SA16" s="94"/>
      <c r="SB16" s="94"/>
      <c r="SC16" s="94"/>
      <c r="SD16" s="94"/>
      <c r="SE16" s="94"/>
      <c r="SF16" s="94"/>
      <c r="SG16" s="94"/>
      <c r="SH16" s="94"/>
      <c r="SI16" s="94"/>
      <c r="SJ16" s="94"/>
      <c r="SK16" s="94"/>
      <c r="SL16" s="94"/>
      <c r="SM16" s="94"/>
      <c r="SN16" s="94"/>
      <c r="SO16" s="94"/>
      <c r="SP16" s="94"/>
      <c r="SQ16" s="94"/>
      <c r="SR16" s="94"/>
      <c r="SS16" s="94"/>
      <c r="ST16" s="94"/>
      <c r="SU16" s="94"/>
      <c r="SV16" s="94"/>
      <c r="SW16" s="94"/>
      <c r="SX16" s="94"/>
      <c r="SY16" s="94"/>
      <c r="SZ16" s="94"/>
      <c r="TA16" s="94"/>
      <c r="TB16" s="94"/>
      <c r="TC16" s="94"/>
      <c r="TD16" s="94"/>
      <c r="TE16" s="94"/>
      <c r="TF16" s="94"/>
      <c r="TG16" s="94"/>
      <c r="TH16" s="94"/>
      <c r="TI16" s="94"/>
      <c r="TJ16" s="94"/>
      <c r="TK16" s="94"/>
      <c r="TL16" s="94"/>
      <c r="TM16" s="94"/>
      <c r="TN16" s="94"/>
      <c r="TO16" s="94"/>
      <c r="TP16" s="94"/>
      <c r="TQ16" s="94"/>
      <c r="TR16" s="94"/>
      <c r="TS16" s="94"/>
      <c r="TT16" s="94"/>
      <c r="TU16" s="94"/>
      <c r="TV16" s="94"/>
      <c r="TW16" s="94"/>
      <c r="TX16" s="94"/>
      <c r="TY16" s="94"/>
      <c r="TZ16" s="94"/>
      <c r="UA16" s="94"/>
      <c r="UB16" s="94"/>
      <c r="UC16" s="94"/>
      <c r="UD16" s="94"/>
      <c r="UE16" s="94"/>
      <c r="UF16" s="94"/>
      <c r="UG16" s="94"/>
      <c r="UH16" s="94"/>
      <c r="UI16" s="94"/>
      <c r="UJ16" s="94"/>
      <c r="UK16" s="94"/>
      <c r="UL16" s="94"/>
      <c r="UM16" s="94"/>
      <c r="UN16" s="94"/>
      <c r="UO16" s="94"/>
      <c r="UP16" s="94"/>
      <c r="UQ16" s="94"/>
      <c r="UR16" s="94"/>
      <c r="US16" s="94"/>
      <c r="UT16" s="94"/>
      <c r="UU16" s="94"/>
      <c r="UV16" s="94"/>
      <c r="UW16" s="94"/>
      <c r="UX16" s="94"/>
      <c r="UY16" s="94"/>
      <c r="UZ16" s="94"/>
      <c r="VA16" s="94"/>
      <c r="VB16" s="94"/>
      <c r="VC16" s="94"/>
      <c r="VD16" s="94"/>
      <c r="VE16" s="94"/>
      <c r="VF16" s="94"/>
      <c r="VG16" s="94"/>
      <c r="VH16" s="94"/>
      <c r="VI16" s="94"/>
      <c r="VJ16" s="94"/>
      <c r="VK16" s="94"/>
      <c r="VL16" s="94"/>
      <c r="VM16" s="94"/>
      <c r="VN16" s="94"/>
      <c r="VO16" s="94"/>
      <c r="VP16" s="94"/>
      <c r="VQ16" s="94"/>
      <c r="VR16" s="94"/>
      <c r="VS16" s="94"/>
      <c r="VT16" s="94"/>
      <c r="VU16" s="94"/>
      <c r="VV16" s="94"/>
      <c r="VW16" s="94"/>
      <c r="VX16" s="94"/>
      <c r="VY16" s="94"/>
      <c r="VZ16" s="94"/>
      <c r="WA16" s="94"/>
      <c r="WB16" s="94"/>
      <c r="WC16" s="94"/>
      <c r="WD16" s="94"/>
      <c r="WE16" s="94"/>
      <c r="WF16" s="94"/>
      <c r="WG16" s="94"/>
      <c r="WH16" s="94"/>
      <c r="WI16" s="94"/>
      <c r="WJ16" s="94"/>
      <c r="WK16" s="94"/>
      <c r="WL16" s="94"/>
      <c r="WM16" s="94"/>
      <c r="WN16" s="94"/>
      <c r="WO16" s="94"/>
      <c r="WP16" s="94"/>
      <c r="WQ16" s="94"/>
      <c r="WR16" s="94"/>
      <c r="WS16" s="94"/>
      <c r="WT16" s="94"/>
      <c r="WU16" s="94"/>
      <c r="WV16" s="94"/>
      <c r="WW16" s="94"/>
      <c r="WX16" s="94"/>
      <c r="WY16" s="94"/>
      <c r="WZ16" s="94"/>
      <c r="XA16" s="94"/>
      <c r="XB16" s="94"/>
      <c r="XC16" s="94"/>
      <c r="XD16" s="94"/>
      <c r="XE16" s="94"/>
      <c r="XF16" s="94"/>
      <c r="XG16" s="94"/>
      <c r="XH16" s="94"/>
      <c r="XI16" s="94"/>
      <c r="XJ16" s="94"/>
      <c r="XK16" s="94"/>
      <c r="XL16" s="94"/>
      <c r="XM16" s="94"/>
      <c r="XN16" s="94"/>
      <c r="XO16" s="94"/>
      <c r="XP16" s="94"/>
      <c r="XQ16" s="94"/>
      <c r="XR16" s="94"/>
      <c r="XS16" s="94"/>
      <c r="XT16" s="94"/>
      <c r="XU16" s="94"/>
      <c r="XV16" s="94"/>
      <c r="XW16" s="94"/>
      <c r="XX16" s="94"/>
      <c r="XY16" s="94"/>
      <c r="XZ16" s="94"/>
      <c r="YA16" s="94"/>
      <c r="YB16" s="94"/>
      <c r="YC16" s="94"/>
      <c r="YD16" s="94"/>
      <c r="YE16" s="94"/>
      <c r="YF16" s="94"/>
      <c r="YG16" s="94"/>
      <c r="YH16" s="94"/>
      <c r="YI16" s="94"/>
      <c r="YJ16" s="94"/>
      <c r="YK16" s="94"/>
      <c r="YL16" s="94"/>
      <c r="YM16" s="94"/>
      <c r="YN16" s="94"/>
      <c r="YO16" s="94"/>
      <c r="YP16" s="94"/>
      <c r="YQ16" s="94"/>
      <c r="YR16" s="94"/>
      <c r="YS16" s="94"/>
      <c r="YT16" s="94"/>
      <c r="YU16" s="94"/>
      <c r="YV16" s="94"/>
      <c r="YW16" s="94"/>
      <c r="YX16" s="94"/>
      <c r="YY16" s="94"/>
      <c r="YZ16" s="94"/>
      <c r="ZA16" s="94"/>
      <c r="ZB16" s="94"/>
      <c r="ZC16" s="94"/>
      <c r="ZD16" s="94"/>
      <c r="ZE16" s="94"/>
      <c r="ZF16" s="94"/>
      <c r="ZG16" s="94"/>
      <c r="ZH16" s="94"/>
      <c r="ZI16" s="94"/>
      <c r="ZJ16" s="94"/>
      <c r="ZK16" s="94"/>
      <c r="ZL16" s="94"/>
      <c r="ZM16" s="94"/>
      <c r="ZN16" s="94"/>
      <c r="ZO16" s="94"/>
      <c r="ZP16" s="94"/>
      <c r="ZQ16" s="94"/>
      <c r="ZR16" s="94"/>
      <c r="ZS16" s="94"/>
      <c r="ZT16" s="94"/>
      <c r="ZU16" s="94"/>
      <c r="ZV16" s="94"/>
      <c r="ZW16" s="94"/>
      <c r="ZX16" s="94"/>
      <c r="ZY16" s="94"/>
      <c r="ZZ16" s="94"/>
      <c r="AAA16" s="94"/>
      <c r="AAB16" s="94"/>
      <c r="AAC16" s="94"/>
      <c r="AAD16" s="94"/>
      <c r="AAE16" s="94"/>
      <c r="AAF16" s="94"/>
      <c r="AAG16" s="94"/>
      <c r="AAH16" s="94"/>
      <c r="AAI16" s="94"/>
      <c r="AAJ16" s="94"/>
      <c r="AAK16" s="94"/>
      <c r="AAL16" s="94"/>
      <c r="AAM16" s="94"/>
      <c r="AAN16" s="94"/>
      <c r="AAO16" s="94"/>
      <c r="AAP16" s="94"/>
      <c r="AAQ16" s="94"/>
      <c r="AAR16" s="94"/>
      <c r="AAS16" s="94"/>
      <c r="AAT16" s="94"/>
      <c r="AAU16" s="94"/>
      <c r="AAV16" s="94"/>
      <c r="AAW16" s="94"/>
      <c r="AAX16" s="94"/>
      <c r="AAY16" s="94"/>
      <c r="AAZ16" s="94"/>
      <c r="ABA16" s="94"/>
      <c r="ABB16" s="94"/>
      <c r="ABC16" s="94"/>
      <c r="ABD16" s="94"/>
      <c r="ABE16" s="94"/>
      <c r="ABF16" s="94"/>
      <c r="ABG16" s="94"/>
      <c r="ABH16" s="94"/>
      <c r="ABI16" s="94"/>
      <c r="ABJ16" s="94"/>
      <c r="ABK16" s="94"/>
      <c r="ABL16" s="94"/>
      <c r="ABM16" s="94"/>
      <c r="ABN16" s="94"/>
      <c r="ABO16" s="94"/>
      <c r="ABP16" s="94"/>
      <c r="ABQ16" s="94"/>
      <c r="ABR16" s="94"/>
      <c r="ABS16" s="94"/>
      <c r="ABT16" s="94"/>
      <c r="ABU16" s="94"/>
      <c r="ABV16" s="94"/>
      <c r="ABW16" s="94"/>
      <c r="ABX16" s="94"/>
      <c r="ABY16" s="94"/>
      <c r="ABZ16" s="94"/>
      <c r="ACA16" s="94"/>
      <c r="ACB16" s="94"/>
      <c r="ACC16" s="94"/>
      <c r="ACD16" s="94"/>
      <c r="ACE16" s="94"/>
      <c r="ACF16" s="94"/>
      <c r="ACG16" s="94"/>
      <c r="ACH16" s="94"/>
      <c r="ACI16" s="94"/>
      <c r="ACJ16" s="94"/>
      <c r="ACK16" s="94"/>
      <c r="ACL16" s="94"/>
      <c r="ACM16" s="94"/>
      <c r="ACN16" s="94"/>
      <c r="ACO16" s="94"/>
      <c r="ACP16" s="94"/>
      <c r="ACQ16" s="94"/>
      <c r="ACR16" s="94"/>
      <c r="ACS16" s="94"/>
      <c r="ACT16" s="94"/>
      <c r="ACU16" s="94"/>
      <c r="ACV16" s="94"/>
      <c r="ACW16" s="94"/>
      <c r="ACX16" s="94"/>
      <c r="ACY16" s="94"/>
      <c r="ACZ16" s="94"/>
      <c r="ADA16" s="94"/>
      <c r="ADB16" s="94"/>
      <c r="ADC16" s="94"/>
      <c r="ADD16" s="94"/>
      <c r="ADE16" s="94"/>
      <c r="ADF16" s="94"/>
      <c r="ADG16" s="94"/>
      <c r="ADH16" s="94"/>
      <c r="ADI16" s="94"/>
      <c r="ADJ16" s="94"/>
      <c r="ADK16" s="94"/>
      <c r="ADL16" s="94"/>
      <c r="ADM16" s="94"/>
      <c r="ADN16" s="94"/>
      <c r="ADO16" s="94"/>
      <c r="ADP16" s="94"/>
      <c r="ADQ16" s="94"/>
      <c r="ADR16" s="94"/>
      <c r="ADS16" s="94"/>
      <c r="ADT16" s="94"/>
      <c r="ADU16" s="94"/>
      <c r="ADV16" s="94"/>
      <c r="ADW16" s="94"/>
      <c r="ADX16" s="94"/>
      <c r="ADY16" s="94"/>
      <c r="ADZ16" s="94"/>
      <c r="AEA16" s="94"/>
      <c r="AEB16" s="94"/>
      <c r="AEC16" s="94"/>
      <c r="AED16" s="94"/>
      <c r="AEE16" s="94"/>
      <c r="AEF16" s="94"/>
      <c r="AEG16" s="94"/>
      <c r="AEH16" s="94"/>
      <c r="AEI16" s="94"/>
      <c r="AEJ16" s="94"/>
      <c r="AEK16" s="94"/>
      <c r="AEL16" s="94"/>
      <c r="AEM16" s="94"/>
      <c r="AEN16" s="94"/>
      <c r="AEO16" s="94"/>
      <c r="AEP16" s="94"/>
      <c r="AEQ16" s="94"/>
      <c r="AER16" s="94"/>
      <c r="AES16" s="94"/>
      <c r="AET16" s="94"/>
      <c r="AEU16" s="94"/>
      <c r="AEV16" s="94"/>
      <c r="AEW16" s="94"/>
      <c r="AEX16" s="94"/>
      <c r="AEY16" s="94"/>
      <c r="AEZ16" s="94"/>
      <c r="AFA16" s="94"/>
      <c r="AFB16" s="94"/>
      <c r="AFC16" s="94"/>
      <c r="AFD16" s="94"/>
      <c r="AFE16" s="94"/>
      <c r="AFF16" s="94"/>
      <c r="AFG16" s="94"/>
      <c r="AFH16" s="94"/>
      <c r="AFI16" s="94"/>
      <c r="AFJ16" s="94"/>
      <c r="AFK16" s="94"/>
      <c r="AFL16" s="94"/>
      <c r="AFM16" s="94"/>
      <c r="AFN16" s="94"/>
      <c r="AFO16" s="94"/>
      <c r="AFP16" s="94"/>
      <c r="AFQ16" s="94"/>
      <c r="AFR16" s="94"/>
      <c r="AFS16" s="94"/>
      <c r="AFT16" s="94"/>
      <c r="AFU16" s="94"/>
      <c r="AFV16" s="94"/>
      <c r="AFW16" s="94"/>
      <c r="AFX16" s="94"/>
      <c r="AFY16" s="94"/>
      <c r="AFZ16" s="94"/>
      <c r="AGA16" s="94"/>
      <c r="AGB16" s="94"/>
      <c r="AGC16" s="94"/>
      <c r="AGD16" s="94"/>
      <c r="AGE16" s="94"/>
      <c r="AGF16" s="94"/>
      <c r="AGG16" s="94"/>
      <c r="AGH16" s="94"/>
      <c r="AGI16" s="94"/>
      <c r="AGJ16" s="94"/>
      <c r="AGK16" s="94"/>
      <c r="AGL16" s="94"/>
      <c r="AGM16" s="94"/>
      <c r="AGN16" s="94"/>
      <c r="AGO16" s="94"/>
      <c r="AGP16" s="94"/>
      <c r="AGQ16" s="94"/>
      <c r="AGR16" s="94"/>
      <c r="AGS16" s="94"/>
      <c r="AGT16" s="94"/>
      <c r="AGU16" s="94"/>
      <c r="AGV16" s="94"/>
      <c r="AGW16" s="94"/>
      <c r="AGX16" s="94"/>
      <c r="AGY16" s="94"/>
      <c r="AGZ16" s="94"/>
      <c r="AHA16" s="94"/>
      <c r="AHB16" s="94"/>
      <c r="AHC16" s="94"/>
      <c r="AHD16" s="94"/>
      <c r="AHE16" s="94"/>
      <c r="AHF16" s="94"/>
      <c r="AHG16" s="94"/>
      <c r="AHH16" s="94"/>
      <c r="AHI16" s="94"/>
      <c r="AHJ16" s="94"/>
      <c r="AHK16" s="94"/>
      <c r="AHL16" s="94"/>
      <c r="AHM16" s="94"/>
      <c r="AHN16" s="94"/>
      <c r="AHO16" s="94"/>
      <c r="AHP16" s="94"/>
      <c r="AHQ16" s="94"/>
      <c r="AHR16" s="94"/>
      <c r="AHS16" s="94"/>
      <c r="AHT16" s="94"/>
      <c r="AHU16" s="94"/>
      <c r="AHV16" s="94"/>
      <c r="AHW16" s="94"/>
      <c r="AHX16" s="94"/>
      <c r="AHY16" s="94"/>
      <c r="AHZ16" s="94"/>
      <c r="AIA16" s="94"/>
      <c r="AIB16" s="94"/>
      <c r="AIC16" s="94"/>
      <c r="AID16" s="94"/>
      <c r="AIE16" s="94"/>
      <c r="AIF16" s="94"/>
      <c r="AIG16" s="94"/>
      <c r="AIH16" s="94"/>
      <c r="AII16" s="94"/>
      <c r="AIJ16" s="94"/>
      <c r="AIK16" s="94"/>
      <c r="AIL16" s="94"/>
      <c r="AIM16" s="94"/>
      <c r="AIN16" s="94"/>
      <c r="AIO16" s="94"/>
      <c r="AIP16" s="94"/>
      <c r="AIQ16" s="94"/>
      <c r="AIR16" s="94"/>
      <c r="AIS16" s="94"/>
      <c r="AIT16" s="94"/>
      <c r="AIU16" s="94"/>
      <c r="AIV16" s="94"/>
      <c r="AIW16" s="94"/>
      <c r="AIX16" s="94"/>
      <c r="AIY16" s="94"/>
      <c r="AIZ16" s="94"/>
      <c r="AJA16" s="94"/>
      <c r="AJB16" s="94"/>
      <c r="AJC16" s="94"/>
      <c r="AJD16" s="94"/>
      <c r="AJE16" s="94"/>
      <c r="AJF16" s="94"/>
      <c r="AJG16" s="94"/>
      <c r="AJH16" s="94"/>
      <c r="AJI16" s="94"/>
      <c r="AJJ16" s="94"/>
      <c r="AJK16" s="94"/>
      <c r="AJL16" s="94"/>
      <c r="AJM16" s="94"/>
      <c r="AJN16" s="94"/>
      <c r="AJO16" s="94"/>
      <c r="AJP16" s="94"/>
      <c r="AJQ16" s="94"/>
      <c r="AJR16" s="94"/>
      <c r="AJS16" s="94"/>
      <c r="AJT16" s="94"/>
      <c r="AJU16" s="94"/>
      <c r="AJV16" s="94"/>
      <c r="AJW16" s="94"/>
      <c r="AJX16" s="94"/>
      <c r="AJY16" s="94"/>
      <c r="AJZ16" s="94"/>
      <c r="AKA16" s="94"/>
      <c r="AKB16" s="94"/>
      <c r="AKC16" s="94"/>
      <c r="AKD16" s="94"/>
      <c r="AKE16" s="94"/>
      <c r="AKF16" s="94"/>
      <c r="AKG16" s="94"/>
      <c r="AKH16" s="94"/>
      <c r="AKI16" s="94"/>
      <c r="AKJ16" s="94"/>
      <c r="AKK16" s="94"/>
      <c r="AKL16" s="94"/>
      <c r="AKM16" s="94"/>
      <c r="AKN16" s="94"/>
      <c r="AKO16" s="94"/>
      <c r="AKP16" s="94"/>
      <c r="AKQ16" s="94"/>
      <c r="AKR16" s="94"/>
      <c r="AKS16" s="94"/>
      <c r="AKT16" s="94"/>
      <c r="AKU16" s="94"/>
      <c r="AKV16" s="94"/>
      <c r="AKW16" s="94"/>
      <c r="AKX16" s="94"/>
      <c r="AKY16" s="94"/>
      <c r="AKZ16" s="94"/>
      <c r="ALA16" s="94"/>
      <c r="ALB16" s="94"/>
      <c r="ALC16" s="94"/>
      <c r="ALD16" s="94"/>
      <c r="ALE16" s="94"/>
      <c r="ALF16" s="94"/>
      <c r="ALG16" s="94"/>
      <c r="ALH16" s="94"/>
      <c r="ALI16" s="94"/>
      <c r="ALJ16" s="94"/>
      <c r="ALK16" s="94"/>
      <c r="ALL16" s="94"/>
      <c r="ALM16" s="94"/>
      <c r="ALN16" s="94"/>
      <c r="ALO16" s="94"/>
      <c r="ALP16" s="94"/>
      <c r="ALQ16" s="94"/>
      <c r="ALR16" s="94"/>
      <c r="ALS16" s="94"/>
      <c r="ALT16" s="94"/>
      <c r="ALU16" s="94"/>
      <c r="ALV16" s="94"/>
      <c r="ALW16" s="94"/>
      <c r="ALX16" s="94"/>
      <c r="ALY16" s="94"/>
      <c r="ALZ16" s="94"/>
      <c r="AMA16" s="94"/>
      <c r="AMB16" s="94"/>
      <c r="AMC16" s="94"/>
      <c r="AMD16" s="94"/>
      <c r="AME16" s="94"/>
      <c r="AMF16" s="94"/>
      <c r="AMG16" s="94"/>
      <c r="AMH16" s="94"/>
      <c r="AMI16" s="94"/>
      <c r="AMJ16" s="94"/>
    </row>
    <row r="17" spans="1:1024" ht="78.75" x14ac:dyDescent="0.25">
      <c r="A17" s="109" t="s">
        <v>20</v>
      </c>
      <c r="B17" s="108" t="s">
        <v>25</v>
      </c>
      <c r="C17" s="107">
        <f t="shared" si="0"/>
        <v>0</v>
      </c>
      <c r="D17" s="106"/>
      <c r="E17" s="106"/>
      <c r="F17" s="106"/>
      <c r="G17" s="106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94"/>
      <c r="DY17" s="94"/>
      <c r="DZ17" s="94"/>
      <c r="EA17" s="94"/>
      <c r="EB17" s="94"/>
      <c r="EC17" s="94"/>
      <c r="ED17" s="94"/>
      <c r="EE17" s="94"/>
      <c r="EF17" s="94"/>
      <c r="EG17" s="94"/>
      <c r="EH17" s="94"/>
      <c r="EI17" s="94"/>
      <c r="EJ17" s="94"/>
      <c r="EK17" s="94"/>
      <c r="EL17" s="94"/>
      <c r="EM17" s="94"/>
      <c r="EN17" s="94"/>
      <c r="EO17" s="94"/>
      <c r="EP17" s="94"/>
      <c r="EQ17" s="94"/>
      <c r="ER17" s="94"/>
      <c r="ES17" s="94"/>
      <c r="ET17" s="94"/>
      <c r="EU17" s="94"/>
      <c r="EV17" s="94"/>
      <c r="EW17" s="94"/>
      <c r="EX17" s="94"/>
      <c r="EY17" s="94"/>
      <c r="EZ17" s="94"/>
      <c r="FA17" s="94"/>
      <c r="FB17" s="94"/>
      <c r="FC17" s="94"/>
      <c r="FD17" s="94"/>
      <c r="FE17" s="94"/>
      <c r="FF17" s="94"/>
      <c r="FG17" s="94"/>
      <c r="FH17" s="94"/>
      <c r="FI17" s="94"/>
      <c r="FJ17" s="94"/>
      <c r="FK17" s="94"/>
      <c r="FL17" s="94"/>
      <c r="FM17" s="94"/>
      <c r="FN17" s="94"/>
      <c r="FO17" s="94"/>
      <c r="FP17" s="94"/>
      <c r="FQ17" s="94"/>
      <c r="FR17" s="94"/>
      <c r="FS17" s="94"/>
      <c r="FT17" s="94"/>
      <c r="FU17" s="94"/>
      <c r="FV17" s="94"/>
      <c r="FW17" s="94"/>
      <c r="FX17" s="94"/>
      <c r="FY17" s="94"/>
      <c r="FZ17" s="94"/>
      <c r="GA17" s="94"/>
      <c r="GB17" s="94"/>
      <c r="GC17" s="94"/>
      <c r="GD17" s="94"/>
      <c r="GE17" s="94"/>
      <c r="GF17" s="94"/>
      <c r="GG17" s="94"/>
      <c r="GH17" s="94"/>
      <c r="GI17" s="94"/>
      <c r="GJ17" s="94"/>
      <c r="GK17" s="94"/>
      <c r="GL17" s="94"/>
      <c r="GM17" s="94"/>
      <c r="GN17" s="94"/>
      <c r="GO17" s="94"/>
      <c r="GP17" s="94"/>
      <c r="GQ17" s="94"/>
      <c r="GR17" s="94"/>
      <c r="GS17" s="94"/>
      <c r="GT17" s="94"/>
      <c r="GU17" s="94"/>
      <c r="GV17" s="94"/>
      <c r="GW17" s="94"/>
      <c r="GX17" s="94"/>
      <c r="GY17" s="94"/>
      <c r="GZ17" s="94"/>
      <c r="HA17" s="94"/>
      <c r="HB17" s="94"/>
      <c r="HC17" s="94"/>
      <c r="HD17" s="94"/>
      <c r="HE17" s="94"/>
      <c r="HF17" s="94"/>
      <c r="HG17" s="94"/>
      <c r="HH17" s="94"/>
      <c r="HI17" s="94"/>
      <c r="HJ17" s="94"/>
      <c r="HK17" s="94"/>
      <c r="HL17" s="94"/>
      <c r="HM17" s="94"/>
      <c r="HN17" s="94"/>
      <c r="HO17" s="94"/>
      <c r="HP17" s="94"/>
      <c r="HQ17" s="94"/>
      <c r="HR17" s="94"/>
      <c r="HS17" s="94"/>
      <c r="HT17" s="94"/>
      <c r="HU17" s="94"/>
      <c r="HV17" s="94"/>
      <c r="HW17" s="94"/>
      <c r="HX17" s="94"/>
      <c r="HY17" s="94"/>
      <c r="HZ17" s="94"/>
      <c r="IA17" s="94"/>
      <c r="IB17" s="94"/>
      <c r="IC17" s="94"/>
      <c r="ID17" s="94"/>
      <c r="IE17" s="94"/>
      <c r="IF17" s="94"/>
      <c r="IG17" s="94"/>
      <c r="IH17" s="94"/>
      <c r="II17" s="94"/>
      <c r="IJ17" s="94"/>
      <c r="IK17" s="94"/>
      <c r="IL17" s="94"/>
      <c r="IM17" s="94"/>
      <c r="IN17" s="94"/>
      <c r="IO17" s="94"/>
      <c r="IP17" s="94"/>
      <c r="IQ17" s="94"/>
      <c r="IR17" s="94"/>
      <c r="IS17" s="94"/>
      <c r="IT17" s="94"/>
      <c r="IU17" s="94"/>
      <c r="IV17" s="94"/>
      <c r="IW17" s="94"/>
      <c r="IX17" s="94"/>
      <c r="IY17" s="94"/>
      <c r="IZ17" s="94"/>
      <c r="JA17" s="94"/>
      <c r="JB17" s="94"/>
      <c r="JC17" s="94"/>
      <c r="JD17" s="94"/>
      <c r="JE17" s="94"/>
      <c r="JF17" s="94"/>
      <c r="JG17" s="94"/>
      <c r="JH17" s="94"/>
      <c r="JI17" s="94"/>
      <c r="JJ17" s="94"/>
      <c r="JK17" s="94"/>
      <c r="JL17" s="94"/>
      <c r="JM17" s="94"/>
      <c r="JN17" s="94"/>
      <c r="JO17" s="94"/>
      <c r="JP17" s="94"/>
      <c r="JQ17" s="94"/>
      <c r="JR17" s="94"/>
      <c r="JS17" s="94"/>
      <c r="JT17" s="94"/>
      <c r="JU17" s="94"/>
      <c r="JV17" s="94"/>
      <c r="JW17" s="94"/>
      <c r="JX17" s="94"/>
      <c r="JY17" s="94"/>
      <c r="JZ17" s="94"/>
      <c r="KA17" s="94"/>
      <c r="KB17" s="94"/>
      <c r="KC17" s="94"/>
      <c r="KD17" s="94"/>
      <c r="KE17" s="94"/>
      <c r="KF17" s="94"/>
      <c r="KG17" s="94"/>
      <c r="KH17" s="94"/>
      <c r="KI17" s="94"/>
      <c r="KJ17" s="94"/>
      <c r="KK17" s="94"/>
      <c r="KL17" s="94"/>
      <c r="KM17" s="94"/>
      <c r="KN17" s="94"/>
      <c r="KO17" s="94"/>
      <c r="KP17" s="94"/>
      <c r="KQ17" s="94"/>
      <c r="KR17" s="94"/>
      <c r="KS17" s="94"/>
      <c r="KT17" s="94"/>
      <c r="KU17" s="94"/>
      <c r="KV17" s="94"/>
      <c r="KW17" s="94"/>
      <c r="KX17" s="94"/>
      <c r="KY17" s="94"/>
      <c r="KZ17" s="94"/>
      <c r="LA17" s="94"/>
      <c r="LB17" s="94"/>
      <c r="LC17" s="94"/>
      <c r="LD17" s="94"/>
      <c r="LE17" s="94"/>
      <c r="LF17" s="94"/>
      <c r="LG17" s="94"/>
      <c r="LH17" s="94"/>
      <c r="LI17" s="94"/>
      <c r="LJ17" s="94"/>
      <c r="LK17" s="94"/>
      <c r="LL17" s="94"/>
      <c r="LM17" s="94"/>
      <c r="LN17" s="94"/>
      <c r="LO17" s="94"/>
      <c r="LP17" s="94"/>
      <c r="LQ17" s="94"/>
      <c r="LR17" s="94"/>
      <c r="LS17" s="94"/>
      <c r="LT17" s="94"/>
      <c r="LU17" s="94"/>
      <c r="LV17" s="94"/>
      <c r="LW17" s="94"/>
      <c r="LX17" s="94"/>
      <c r="LY17" s="94"/>
      <c r="LZ17" s="94"/>
      <c r="MA17" s="94"/>
      <c r="MB17" s="94"/>
      <c r="MC17" s="94"/>
      <c r="MD17" s="94"/>
      <c r="ME17" s="94"/>
      <c r="MF17" s="94"/>
      <c r="MG17" s="94"/>
      <c r="MH17" s="94"/>
      <c r="MI17" s="94"/>
      <c r="MJ17" s="94"/>
      <c r="MK17" s="94"/>
      <c r="ML17" s="94"/>
      <c r="MM17" s="94"/>
      <c r="MN17" s="94"/>
      <c r="MO17" s="94"/>
      <c r="MP17" s="94"/>
      <c r="MQ17" s="94"/>
      <c r="MR17" s="94"/>
      <c r="MS17" s="94"/>
      <c r="MT17" s="94"/>
      <c r="MU17" s="94"/>
      <c r="MV17" s="94"/>
      <c r="MW17" s="94"/>
      <c r="MX17" s="94"/>
      <c r="MY17" s="94"/>
      <c r="MZ17" s="94"/>
      <c r="NA17" s="94"/>
      <c r="NB17" s="94"/>
      <c r="NC17" s="94"/>
      <c r="ND17" s="94"/>
      <c r="NE17" s="94"/>
      <c r="NF17" s="94"/>
      <c r="NG17" s="94"/>
      <c r="NH17" s="94"/>
      <c r="NI17" s="94"/>
      <c r="NJ17" s="94"/>
      <c r="NK17" s="94"/>
      <c r="NL17" s="94"/>
      <c r="NM17" s="94"/>
      <c r="NN17" s="94"/>
      <c r="NO17" s="94"/>
      <c r="NP17" s="94"/>
      <c r="NQ17" s="94"/>
      <c r="NR17" s="94"/>
      <c r="NS17" s="94"/>
      <c r="NT17" s="94"/>
      <c r="NU17" s="94"/>
      <c r="NV17" s="94"/>
      <c r="NW17" s="94"/>
      <c r="NX17" s="94"/>
      <c r="NY17" s="94"/>
      <c r="NZ17" s="94"/>
      <c r="OA17" s="94"/>
      <c r="OB17" s="94"/>
      <c r="OC17" s="94"/>
      <c r="OD17" s="94"/>
      <c r="OE17" s="94"/>
      <c r="OF17" s="94"/>
      <c r="OG17" s="94"/>
      <c r="OH17" s="94"/>
      <c r="OI17" s="94"/>
      <c r="OJ17" s="94"/>
      <c r="OK17" s="94"/>
      <c r="OL17" s="94"/>
      <c r="OM17" s="94"/>
      <c r="ON17" s="94"/>
      <c r="OO17" s="94"/>
      <c r="OP17" s="94"/>
      <c r="OQ17" s="94"/>
      <c r="OR17" s="94"/>
      <c r="OS17" s="94"/>
      <c r="OT17" s="94"/>
      <c r="OU17" s="94"/>
      <c r="OV17" s="94"/>
      <c r="OW17" s="94"/>
      <c r="OX17" s="94"/>
      <c r="OY17" s="94"/>
      <c r="OZ17" s="94"/>
      <c r="PA17" s="94"/>
      <c r="PB17" s="94"/>
      <c r="PC17" s="94"/>
      <c r="PD17" s="94"/>
      <c r="PE17" s="94"/>
      <c r="PF17" s="94"/>
      <c r="PG17" s="94"/>
      <c r="PH17" s="94"/>
      <c r="PI17" s="94"/>
      <c r="PJ17" s="94"/>
      <c r="PK17" s="94"/>
      <c r="PL17" s="94"/>
      <c r="PM17" s="94"/>
      <c r="PN17" s="94"/>
      <c r="PO17" s="94"/>
      <c r="PP17" s="94"/>
      <c r="PQ17" s="94"/>
      <c r="PR17" s="94"/>
      <c r="PS17" s="94"/>
      <c r="PT17" s="94"/>
      <c r="PU17" s="94"/>
      <c r="PV17" s="94"/>
      <c r="PW17" s="94"/>
      <c r="PX17" s="94"/>
      <c r="PY17" s="94"/>
      <c r="PZ17" s="94"/>
      <c r="QA17" s="94"/>
      <c r="QB17" s="94"/>
      <c r="QC17" s="94"/>
      <c r="QD17" s="94"/>
      <c r="QE17" s="94"/>
      <c r="QF17" s="94"/>
      <c r="QG17" s="94"/>
      <c r="QH17" s="94"/>
      <c r="QI17" s="94"/>
      <c r="QJ17" s="94"/>
      <c r="QK17" s="94"/>
      <c r="QL17" s="94"/>
      <c r="QM17" s="94"/>
      <c r="QN17" s="94"/>
      <c r="QO17" s="94"/>
      <c r="QP17" s="94"/>
      <c r="QQ17" s="94"/>
      <c r="QR17" s="94"/>
      <c r="QS17" s="94"/>
      <c r="QT17" s="94"/>
      <c r="QU17" s="94"/>
      <c r="QV17" s="94"/>
      <c r="QW17" s="94"/>
      <c r="QX17" s="94"/>
      <c r="QY17" s="94"/>
      <c r="QZ17" s="94"/>
      <c r="RA17" s="94"/>
      <c r="RB17" s="94"/>
      <c r="RC17" s="94"/>
      <c r="RD17" s="94"/>
      <c r="RE17" s="94"/>
      <c r="RF17" s="94"/>
      <c r="RG17" s="94"/>
      <c r="RH17" s="94"/>
      <c r="RI17" s="94"/>
      <c r="RJ17" s="94"/>
      <c r="RK17" s="94"/>
      <c r="RL17" s="94"/>
      <c r="RM17" s="94"/>
      <c r="RN17" s="94"/>
      <c r="RO17" s="94"/>
      <c r="RP17" s="94"/>
      <c r="RQ17" s="94"/>
      <c r="RR17" s="94"/>
      <c r="RS17" s="94"/>
      <c r="RT17" s="94"/>
      <c r="RU17" s="94"/>
      <c r="RV17" s="94"/>
      <c r="RW17" s="94"/>
      <c r="RX17" s="94"/>
      <c r="RY17" s="94"/>
      <c r="RZ17" s="94"/>
      <c r="SA17" s="94"/>
      <c r="SB17" s="94"/>
      <c r="SC17" s="94"/>
      <c r="SD17" s="94"/>
      <c r="SE17" s="94"/>
      <c r="SF17" s="94"/>
      <c r="SG17" s="94"/>
      <c r="SH17" s="94"/>
      <c r="SI17" s="94"/>
      <c r="SJ17" s="94"/>
      <c r="SK17" s="94"/>
      <c r="SL17" s="94"/>
      <c r="SM17" s="94"/>
      <c r="SN17" s="94"/>
      <c r="SO17" s="94"/>
      <c r="SP17" s="94"/>
      <c r="SQ17" s="94"/>
      <c r="SR17" s="94"/>
      <c r="SS17" s="94"/>
      <c r="ST17" s="94"/>
      <c r="SU17" s="94"/>
      <c r="SV17" s="94"/>
      <c r="SW17" s="94"/>
      <c r="SX17" s="94"/>
      <c r="SY17" s="94"/>
      <c r="SZ17" s="94"/>
      <c r="TA17" s="94"/>
      <c r="TB17" s="94"/>
      <c r="TC17" s="94"/>
      <c r="TD17" s="94"/>
      <c r="TE17" s="94"/>
      <c r="TF17" s="94"/>
      <c r="TG17" s="94"/>
      <c r="TH17" s="94"/>
      <c r="TI17" s="94"/>
      <c r="TJ17" s="94"/>
      <c r="TK17" s="94"/>
      <c r="TL17" s="94"/>
      <c r="TM17" s="94"/>
      <c r="TN17" s="94"/>
      <c r="TO17" s="94"/>
      <c r="TP17" s="94"/>
      <c r="TQ17" s="94"/>
      <c r="TR17" s="94"/>
      <c r="TS17" s="94"/>
      <c r="TT17" s="94"/>
      <c r="TU17" s="94"/>
      <c r="TV17" s="94"/>
      <c r="TW17" s="94"/>
      <c r="TX17" s="94"/>
      <c r="TY17" s="94"/>
      <c r="TZ17" s="94"/>
      <c r="UA17" s="94"/>
      <c r="UB17" s="94"/>
      <c r="UC17" s="94"/>
      <c r="UD17" s="94"/>
      <c r="UE17" s="94"/>
      <c r="UF17" s="94"/>
      <c r="UG17" s="94"/>
      <c r="UH17" s="94"/>
      <c r="UI17" s="94"/>
      <c r="UJ17" s="94"/>
      <c r="UK17" s="94"/>
      <c r="UL17" s="94"/>
      <c r="UM17" s="94"/>
      <c r="UN17" s="94"/>
      <c r="UO17" s="94"/>
      <c r="UP17" s="94"/>
      <c r="UQ17" s="94"/>
      <c r="UR17" s="94"/>
      <c r="US17" s="94"/>
      <c r="UT17" s="94"/>
      <c r="UU17" s="94"/>
      <c r="UV17" s="94"/>
      <c r="UW17" s="94"/>
      <c r="UX17" s="94"/>
      <c r="UY17" s="94"/>
      <c r="UZ17" s="94"/>
      <c r="VA17" s="94"/>
      <c r="VB17" s="94"/>
      <c r="VC17" s="94"/>
      <c r="VD17" s="94"/>
      <c r="VE17" s="94"/>
      <c r="VF17" s="94"/>
      <c r="VG17" s="94"/>
      <c r="VH17" s="94"/>
      <c r="VI17" s="94"/>
      <c r="VJ17" s="94"/>
      <c r="VK17" s="94"/>
      <c r="VL17" s="94"/>
      <c r="VM17" s="94"/>
      <c r="VN17" s="94"/>
      <c r="VO17" s="94"/>
      <c r="VP17" s="94"/>
      <c r="VQ17" s="94"/>
      <c r="VR17" s="94"/>
      <c r="VS17" s="94"/>
      <c r="VT17" s="94"/>
      <c r="VU17" s="94"/>
      <c r="VV17" s="94"/>
      <c r="VW17" s="94"/>
      <c r="VX17" s="94"/>
      <c r="VY17" s="94"/>
      <c r="VZ17" s="94"/>
      <c r="WA17" s="94"/>
      <c r="WB17" s="94"/>
      <c r="WC17" s="94"/>
      <c r="WD17" s="94"/>
      <c r="WE17" s="94"/>
      <c r="WF17" s="94"/>
      <c r="WG17" s="94"/>
      <c r="WH17" s="94"/>
      <c r="WI17" s="94"/>
      <c r="WJ17" s="94"/>
      <c r="WK17" s="94"/>
      <c r="WL17" s="94"/>
      <c r="WM17" s="94"/>
      <c r="WN17" s="94"/>
      <c r="WO17" s="94"/>
      <c r="WP17" s="94"/>
      <c r="WQ17" s="94"/>
      <c r="WR17" s="94"/>
      <c r="WS17" s="94"/>
      <c r="WT17" s="94"/>
      <c r="WU17" s="94"/>
      <c r="WV17" s="94"/>
      <c r="WW17" s="94"/>
      <c r="WX17" s="94"/>
      <c r="WY17" s="94"/>
      <c r="WZ17" s="94"/>
      <c r="XA17" s="94"/>
      <c r="XB17" s="94"/>
      <c r="XC17" s="94"/>
      <c r="XD17" s="94"/>
      <c r="XE17" s="94"/>
      <c r="XF17" s="94"/>
      <c r="XG17" s="94"/>
      <c r="XH17" s="94"/>
      <c r="XI17" s="94"/>
      <c r="XJ17" s="94"/>
      <c r="XK17" s="94"/>
      <c r="XL17" s="94"/>
      <c r="XM17" s="94"/>
      <c r="XN17" s="94"/>
      <c r="XO17" s="94"/>
      <c r="XP17" s="94"/>
      <c r="XQ17" s="94"/>
      <c r="XR17" s="94"/>
      <c r="XS17" s="94"/>
      <c r="XT17" s="94"/>
      <c r="XU17" s="94"/>
      <c r="XV17" s="94"/>
      <c r="XW17" s="94"/>
      <c r="XX17" s="94"/>
      <c r="XY17" s="94"/>
      <c r="XZ17" s="94"/>
      <c r="YA17" s="94"/>
      <c r="YB17" s="94"/>
      <c r="YC17" s="94"/>
      <c r="YD17" s="94"/>
      <c r="YE17" s="94"/>
      <c r="YF17" s="94"/>
      <c r="YG17" s="94"/>
      <c r="YH17" s="94"/>
      <c r="YI17" s="94"/>
      <c r="YJ17" s="94"/>
      <c r="YK17" s="94"/>
      <c r="YL17" s="94"/>
      <c r="YM17" s="94"/>
      <c r="YN17" s="94"/>
      <c r="YO17" s="94"/>
      <c r="YP17" s="94"/>
      <c r="YQ17" s="94"/>
      <c r="YR17" s="94"/>
      <c r="YS17" s="94"/>
      <c r="YT17" s="94"/>
      <c r="YU17" s="94"/>
      <c r="YV17" s="94"/>
      <c r="YW17" s="94"/>
      <c r="YX17" s="94"/>
      <c r="YY17" s="94"/>
      <c r="YZ17" s="94"/>
      <c r="ZA17" s="94"/>
      <c r="ZB17" s="94"/>
      <c r="ZC17" s="94"/>
      <c r="ZD17" s="94"/>
      <c r="ZE17" s="94"/>
      <c r="ZF17" s="94"/>
      <c r="ZG17" s="94"/>
      <c r="ZH17" s="94"/>
      <c r="ZI17" s="94"/>
      <c r="ZJ17" s="94"/>
      <c r="ZK17" s="94"/>
      <c r="ZL17" s="94"/>
      <c r="ZM17" s="94"/>
      <c r="ZN17" s="94"/>
      <c r="ZO17" s="94"/>
      <c r="ZP17" s="94"/>
      <c r="ZQ17" s="94"/>
      <c r="ZR17" s="94"/>
      <c r="ZS17" s="94"/>
      <c r="ZT17" s="94"/>
      <c r="ZU17" s="94"/>
      <c r="ZV17" s="94"/>
      <c r="ZW17" s="94"/>
      <c r="ZX17" s="94"/>
      <c r="ZY17" s="94"/>
      <c r="ZZ17" s="94"/>
      <c r="AAA17" s="94"/>
      <c r="AAB17" s="94"/>
      <c r="AAC17" s="94"/>
      <c r="AAD17" s="94"/>
      <c r="AAE17" s="94"/>
      <c r="AAF17" s="94"/>
      <c r="AAG17" s="94"/>
      <c r="AAH17" s="94"/>
      <c r="AAI17" s="94"/>
      <c r="AAJ17" s="94"/>
      <c r="AAK17" s="94"/>
      <c r="AAL17" s="94"/>
      <c r="AAM17" s="94"/>
      <c r="AAN17" s="94"/>
      <c r="AAO17" s="94"/>
      <c r="AAP17" s="94"/>
      <c r="AAQ17" s="94"/>
      <c r="AAR17" s="94"/>
      <c r="AAS17" s="94"/>
      <c r="AAT17" s="94"/>
      <c r="AAU17" s="94"/>
      <c r="AAV17" s="94"/>
      <c r="AAW17" s="94"/>
      <c r="AAX17" s="94"/>
      <c r="AAY17" s="94"/>
      <c r="AAZ17" s="94"/>
      <c r="ABA17" s="94"/>
      <c r="ABB17" s="94"/>
      <c r="ABC17" s="94"/>
      <c r="ABD17" s="94"/>
      <c r="ABE17" s="94"/>
      <c r="ABF17" s="94"/>
      <c r="ABG17" s="94"/>
      <c r="ABH17" s="94"/>
      <c r="ABI17" s="94"/>
      <c r="ABJ17" s="94"/>
      <c r="ABK17" s="94"/>
      <c r="ABL17" s="94"/>
      <c r="ABM17" s="94"/>
      <c r="ABN17" s="94"/>
      <c r="ABO17" s="94"/>
      <c r="ABP17" s="94"/>
      <c r="ABQ17" s="94"/>
      <c r="ABR17" s="94"/>
      <c r="ABS17" s="94"/>
      <c r="ABT17" s="94"/>
      <c r="ABU17" s="94"/>
      <c r="ABV17" s="94"/>
      <c r="ABW17" s="94"/>
      <c r="ABX17" s="94"/>
      <c r="ABY17" s="94"/>
      <c r="ABZ17" s="94"/>
      <c r="ACA17" s="94"/>
      <c r="ACB17" s="94"/>
      <c r="ACC17" s="94"/>
      <c r="ACD17" s="94"/>
      <c r="ACE17" s="94"/>
      <c r="ACF17" s="94"/>
      <c r="ACG17" s="94"/>
      <c r="ACH17" s="94"/>
      <c r="ACI17" s="94"/>
      <c r="ACJ17" s="94"/>
      <c r="ACK17" s="94"/>
      <c r="ACL17" s="94"/>
      <c r="ACM17" s="94"/>
      <c r="ACN17" s="94"/>
      <c r="ACO17" s="94"/>
      <c r="ACP17" s="94"/>
      <c r="ACQ17" s="94"/>
      <c r="ACR17" s="94"/>
      <c r="ACS17" s="94"/>
      <c r="ACT17" s="94"/>
      <c r="ACU17" s="94"/>
      <c r="ACV17" s="94"/>
      <c r="ACW17" s="94"/>
      <c r="ACX17" s="94"/>
      <c r="ACY17" s="94"/>
      <c r="ACZ17" s="94"/>
      <c r="ADA17" s="94"/>
      <c r="ADB17" s="94"/>
      <c r="ADC17" s="94"/>
      <c r="ADD17" s="94"/>
      <c r="ADE17" s="94"/>
      <c r="ADF17" s="94"/>
      <c r="ADG17" s="94"/>
      <c r="ADH17" s="94"/>
      <c r="ADI17" s="94"/>
      <c r="ADJ17" s="94"/>
      <c r="ADK17" s="94"/>
      <c r="ADL17" s="94"/>
      <c r="ADM17" s="94"/>
      <c r="ADN17" s="94"/>
      <c r="ADO17" s="94"/>
      <c r="ADP17" s="94"/>
      <c r="ADQ17" s="94"/>
      <c r="ADR17" s="94"/>
      <c r="ADS17" s="94"/>
      <c r="ADT17" s="94"/>
      <c r="ADU17" s="94"/>
      <c r="ADV17" s="94"/>
      <c r="ADW17" s="94"/>
      <c r="ADX17" s="94"/>
      <c r="ADY17" s="94"/>
      <c r="ADZ17" s="94"/>
      <c r="AEA17" s="94"/>
      <c r="AEB17" s="94"/>
      <c r="AEC17" s="94"/>
      <c r="AED17" s="94"/>
      <c r="AEE17" s="94"/>
      <c r="AEF17" s="94"/>
      <c r="AEG17" s="94"/>
      <c r="AEH17" s="94"/>
      <c r="AEI17" s="94"/>
      <c r="AEJ17" s="94"/>
      <c r="AEK17" s="94"/>
      <c r="AEL17" s="94"/>
      <c r="AEM17" s="94"/>
      <c r="AEN17" s="94"/>
      <c r="AEO17" s="94"/>
      <c r="AEP17" s="94"/>
      <c r="AEQ17" s="94"/>
      <c r="AER17" s="94"/>
      <c r="AES17" s="94"/>
      <c r="AET17" s="94"/>
      <c r="AEU17" s="94"/>
      <c r="AEV17" s="94"/>
      <c r="AEW17" s="94"/>
      <c r="AEX17" s="94"/>
      <c r="AEY17" s="94"/>
      <c r="AEZ17" s="94"/>
      <c r="AFA17" s="94"/>
      <c r="AFB17" s="94"/>
      <c r="AFC17" s="94"/>
      <c r="AFD17" s="94"/>
      <c r="AFE17" s="94"/>
      <c r="AFF17" s="94"/>
      <c r="AFG17" s="94"/>
      <c r="AFH17" s="94"/>
      <c r="AFI17" s="94"/>
      <c r="AFJ17" s="94"/>
      <c r="AFK17" s="94"/>
      <c r="AFL17" s="94"/>
      <c r="AFM17" s="94"/>
      <c r="AFN17" s="94"/>
      <c r="AFO17" s="94"/>
      <c r="AFP17" s="94"/>
      <c r="AFQ17" s="94"/>
      <c r="AFR17" s="94"/>
      <c r="AFS17" s="94"/>
      <c r="AFT17" s="94"/>
      <c r="AFU17" s="94"/>
      <c r="AFV17" s="94"/>
      <c r="AFW17" s="94"/>
      <c r="AFX17" s="94"/>
      <c r="AFY17" s="94"/>
      <c r="AFZ17" s="94"/>
      <c r="AGA17" s="94"/>
      <c r="AGB17" s="94"/>
      <c r="AGC17" s="94"/>
      <c r="AGD17" s="94"/>
      <c r="AGE17" s="94"/>
      <c r="AGF17" s="94"/>
      <c r="AGG17" s="94"/>
      <c r="AGH17" s="94"/>
      <c r="AGI17" s="94"/>
      <c r="AGJ17" s="94"/>
      <c r="AGK17" s="94"/>
      <c r="AGL17" s="94"/>
      <c r="AGM17" s="94"/>
      <c r="AGN17" s="94"/>
      <c r="AGO17" s="94"/>
      <c r="AGP17" s="94"/>
      <c r="AGQ17" s="94"/>
      <c r="AGR17" s="94"/>
      <c r="AGS17" s="94"/>
      <c r="AGT17" s="94"/>
      <c r="AGU17" s="94"/>
      <c r="AGV17" s="94"/>
      <c r="AGW17" s="94"/>
      <c r="AGX17" s="94"/>
      <c r="AGY17" s="94"/>
      <c r="AGZ17" s="94"/>
      <c r="AHA17" s="94"/>
      <c r="AHB17" s="94"/>
      <c r="AHC17" s="94"/>
      <c r="AHD17" s="94"/>
      <c r="AHE17" s="94"/>
      <c r="AHF17" s="94"/>
      <c r="AHG17" s="94"/>
      <c r="AHH17" s="94"/>
      <c r="AHI17" s="94"/>
      <c r="AHJ17" s="94"/>
      <c r="AHK17" s="94"/>
      <c r="AHL17" s="94"/>
      <c r="AHM17" s="94"/>
      <c r="AHN17" s="94"/>
      <c r="AHO17" s="94"/>
      <c r="AHP17" s="94"/>
      <c r="AHQ17" s="94"/>
      <c r="AHR17" s="94"/>
      <c r="AHS17" s="94"/>
      <c r="AHT17" s="94"/>
      <c r="AHU17" s="94"/>
      <c r="AHV17" s="94"/>
      <c r="AHW17" s="94"/>
      <c r="AHX17" s="94"/>
      <c r="AHY17" s="94"/>
      <c r="AHZ17" s="94"/>
      <c r="AIA17" s="94"/>
      <c r="AIB17" s="94"/>
      <c r="AIC17" s="94"/>
      <c r="AID17" s="94"/>
      <c r="AIE17" s="94"/>
      <c r="AIF17" s="94"/>
      <c r="AIG17" s="94"/>
      <c r="AIH17" s="94"/>
      <c r="AII17" s="94"/>
      <c r="AIJ17" s="94"/>
      <c r="AIK17" s="94"/>
      <c r="AIL17" s="94"/>
      <c r="AIM17" s="94"/>
      <c r="AIN17" s="94"/>
      <c r="AIO17" s="94"/>
      <c r="AIP17" s="94"/>
      <c r="AIQ17" s="94"/>
      <c r="AIR17" s="94"/>
      <c r="AIS17" s="94"/>
      <c r="AIT17" s="94"/>
      <c r="AIU17" s="94"/>
      <c r="AIV17" s="94"/>
      <c r="AIW17" s="94"/>
      <c r="AIX17" s="94"/>
      <c r="AIY17" s="94"/>
      <c r="AIZ17" s="94"/>
      <c r="AJA17" s="94"/>
      <c r="AJB17" s="94"/>
      <c r="AJC17" s="94"/>
      <c r="AJD17" s="94"/>
      <c r="AJE17" s="94"/>
      <c r="AJF17" s="94"/>
      <c r="AJG17" s="94"/>
      <c r="AJH17" s="94"/>
      <c r="AJI17" s="94"/>
      <c r="AJJ17" s="94"/>
      <c r="AJK17" s="94"/>
      <c r="AJL17" s="94"/>
      <c r="AJM17" s="94"/>
      <c r="AJN17" s="94"/>
      <c r="AJO17" s="94"/>
      <c r="AJP17" s="94"/>
      <c r="AJQ17" s="94"/>
      <c r="AJR17" s="94"/>
      <c r="AJS17" s="94"/>
      <c r="AJT17" s="94"/>
      <c r="AJU17" s="94"/>
      <c r="AJV17" s="94"/>
      <c r="AJW17" s="94"/>
      <c r="AJX17" s="94"/>
      <c r="AJY17" s="94"/>
      <c r="AJZ17" s="94"/>
      <c r="AKA17" s="94"/>
      <c r="AKB17" s="94"/>
      <c r="AKC17" s="94"/>
      <c r="AKD17" s="94"/>
      <c r="AKE17" s="94"/>
      <c r="AKF17" s="94"/>
      <c r="AKG17" s="94"/>
      <c r="AKH17" s="94"/>
      <c r="AKI17" s="94"/>
      <c r="AKJ17" s="94"/>
      <c r="AKK17" s="94"/>
      <c r="AKL17" s="94"/>
      <c r="AKM17" s="94"/>
      <c r="AKN17" s="94"/>
      <c r="AKO17" s="94"/>
      <c r="AKP17" s="94"/>
      <c r="AKQ17" s="94"/>
      <c r="AKR17" s="94"/>
      <c r="AKS17" s="94"/>
      <c r="AKT17" s="94"/>
      <c r="AKU17" s="94"/>
      <c r="AKV17" s="94"/>
      <c r="AKW17" s="94"/>
      <c r="AKX17" s="94"/>
      <c r="AKY17" s="94"/>
      <c r="AKZ17" s="94"/>
      <c r="ALA17" s="94"/>
      <c r="ALB17" s="94"/>
      <c r="ALC17" s="94"/>
      <c r="ALD17" s="94"/>
      <c r="ALE17" s="94"/>
      <c r="ALF17" s="94"/>
      <c r="ALG17" s="94"/>
      <c r="ALH17" s="94"/>
      <c r="ALI17" s="94"/>
      <c r="ALJ17" s="94"/>
      <c r="ALK17" s="94"/>
      <c r="ALL17" s="94"/>
      <c r="ALM17" s="94"/>
      <c r="ALN17" s="94"/>
      <c r="ALO17" s="94"/>
      <c r="ALP17" s="94"/>
      <c r="ALQ17" s="94"/>
      <c r="ALR17" s="94"/>
      <c r="ALS17" s="94"/>
      <c r="ALT17" s="94"/>
      <c r="ALU17" s="94"/>
      <c r="ALV17" s="94"/>
      <c r="ALW17" s="94"/>
      <c r="ALX17" s="94"/>
      <c r="ALY17" s="94"/>
      <c r="ALZ17" s="94"/>
      <c r="AMA17" s="94"/>
      <c r="AMB17" s="94"/>
      <c r="AMC17" s="94"/>
      <c r="AMD17" s="94"/>
      <c r="AME17" s="94"/>
      <c r="AMF17" s="94"/>
      <c r="AMG17" s="94"/>
      <c r="AMH17" s="94"/>
      <c r="AMI17" s="94"/>
      <c r="AMJ17" s="94"/>
    </row>
    <row r="18" spans="1:1024" s="111" customFormat="1" ht="35.25" customHeight="1" x14ac:dyDescent="0.25">
      <c r="A18" s="118" t="s">
        <v>67</v>
      </c>
      <c r="B18" s="114" t="s">
        <v>26</v>
      </c>
      <c r="C18" s="112">
        <f t="shared" si="0"/>
        <v>0</v>
      </c>
      <c r="D18" s="112">
        <f>D19+D20</f>
        <v>0</v>
      </c>
      <c r="E18" s="112">
        <f>E19+E20</f>
        <v>0</v>
      </c>
      <c r="F18" s="112">
        <f>F19+F20</f>
        <v>0</v>
      </c>
      <c r="G18" s="112">
        <f>G19+G20</f>
        <v>0</v>
      </c>
    </row>
    <row r="19" spans="1:1024" ht="173.25" x14ac:dyDescent="0.25">
      <c r="A19" s="110" t="s">
        <v>51</v>
      </c>
      <c r="B19" s="108" t="s">
        <v>27</v>
      </c>
      <c r="C19" s="107">
        <f t="shared" si="0"/>
        <v>0</v>
      </c>
      <c r="D19" s="106"/>
      <c r="E19" s="106"/>
      <c r="F19" s="106"/>
      <c r="G19" s="106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94"/>
      <c r="DY19" s="94"/>
      <c r="DZ19" s="94"/>
      <c r="EA19" s="94"/>
      <c r="EB19" s="94"/>
      <c r="EC19" s="94"/>
      <c r="ED19" s="94"/>
      <c r="EE19" s="94"/>
      <c r="EF19" s="94"/>
      <c r="EG19" s="94"/>
      <c r="EH19" s="94"/>
      <c r="EI19" s="94"/>
      <c r="EJ19" s="94"/>
      <c r="EK19" s="94"/>
      <c r="EL19" s="94"/>
      <c r="EM19" s="94"/>
      <c r="EN19" s="94"/>
      <c r="EO19" s="94"/>
      <c r="EP19" s="94"/>
      <c r="EQ19" s="94"/>
      <c r="ER19" s="94"/>
      <c r="ES19" s="94"/>
      <c r="ET19" s="94"/>
      <c r="EU19" s="94"/>
      <c r="EV19" s="94"/>
      <c r="EW19" s="94"/>
      <c r="EX19" s="94"/>
      <c r="EY19" s="94"/>
      <c r="EZ19" s="94"/>
      <c r="FA19" s="94"/>
      <c r="FB19" s="94"/>
      <c r="FC19" s="94"/>
      <c r="FD19" s="94"/>
      <c r="FE19" s="94"/>
      <c r="FF19" s="94"/>
      <c r="FG19" s="94"/>
      <c r="FH19" s="94"/>
      <c r="FI19" s="94"/>
      <c r="FJ19" s="94"/>
      <c r="FK19" s="94"/>
      <c r="FL19" s="94"/>
      <c r="FM19" s="94"/>
      <c r="FN19" s="94"/>
      <c r="FO19" s="94"/>
      <c r="FP19" s="94"/>
      <c r="FQ19" s="94"/>
      <c r="FR19" s="94"/>
      <c r="FS19" s="94"/>
      <c r="FT19" s="94"/>
      <c r="FU19" s="94"/>
      <c r="FV19" s="94"/>
      <c r="FW19" s="94"/>
      <c r="FX19" s="94"/>
      <c r="FY19" s="94"/>
      <c r="FZ19" s="94"/>
      <c r="GA19" s="94"/>
      <c r="GB19" s="94"/>
      <c r="GC19" s="94"/>
      <c r="GD19" s="94"/>
      <c r="GE19" s="94"/>
      <c r="GF19" s="94"/>
      <c r="GG19" s="94"/>
      <c r="GH19" s="94"/>
      <c r="GI19" s="94"/>
      <c r="GJ19" s="94"/>
      <c r="GK19" s="94"/>
      <c r="GL19" s="94"/>
      <c r="GM19" s="94"/>
      <c r="GN19" s="94"/>
      <c r="GO19" s="94"/>
      <c r="GP19" s="94"/>
      <c r="GQ19" s="94"/>
      <c r="GR19" s="94"/>
      <c r="GS19" s="94"/>
      <c r="GT19" s="94"/>
      <c r="GU19" s="94"/>
      <c r="GV19" s="94"/>
      <c r="GW19" s="94"/>
      <c r="GX19" s="94"/>
      <c r="GY19" s="94"/>
      <c r="GZ19" s="94"/>
      <c r="HA19" s="94"/>
      <c r="HB19" s="94"/>
      <c r="HC19" s="94"/>
      <c r="HD19" s="94"/>
      <c r="HE19" s="94"/>
      <c r="HF19" s="94"/>
      <c r="HG19" s="94"/>
      <c r="HH19" s="94"/>
      <c r="HI19" s="94"/>
      <c r="HJ19" s="94"/>
      <c r="HK19" s="94"/>
      <c r="HL19" s="94"/>
      <c r="HM19" s="94"/>
      <c r="HN19" s="94"/>
      <c r="HO19" s="94"/>
      <c r="HP19" s="94"/>
      <c r="HQ19" s="94"/>
      <c r="HR19" s="94"/>
      <c r="HS19" s="94"/>
      <c r="HT19" s="94"/>
      <c r="HU19" s="94"/>
      <c r="HV19" s="94"/>
      <c r="HW19" s="94"/>
      <c r="HX19" s="94"/>
      <c r="HY19" s="94"/>
      <c r="HZ19" s="94"/>
      <c r="IA19" s="94"/>
      <c r="IB19" s="94"/>
      <c r="IC19" s="94"/>
      <c r="ID19" s="94"/>
      <c r="IE19" s="94"/>
      <c r="IF19" s="94"/>
      <c r="IG19" s="94"/>
      <c r="IH19" s="94"/>
      <c r="II19" s="94"/>
      <c r="IJ19" s="94"/>
      <c r="IK19" s="94"/>
      <c r="IL19" s="94"/>
      <c r="IM19" s="94"/>
      <c r="IN19" s="94"/>
      <c r="IO19" s="94"/>
      <c r="IP19" s="94"/>
      <c r="IQ19" s="94"/>
      <c r="IR19" s="94"/>
      <c r="IS19" s="94"/>
      <c r="IT19" s="94"/>
      <c r="IU19" s="94"/>
      <c r="IV19" s="94"/>
      <c r="IW19" s="94"/>
      <c r="IX19" s="94"/>
      <c r="IY19" s="94"/>
      <c r="IZ19" s="94"/>
      <c r="JA19" s="94"/>
      <c r="JB19" s="94"/>
      <c r="JC19" s="94"/>
      <c r="JD19" s="94"/>
      <c r="JE19" s="94"/>
      <c r="JF19" s="94"/>
      <c r="JG19" s="94"/>
      <c r="JH19" s="94"/>
      <c r="JI19" s="94"/>
      <c r="JJ19" s="94"/>
      <c r="JK19" s="94"/>
      <c r="JL19" s="94"/>
      <c r="JM19" s="94"/>
      <c r="JN19" s="94"/>
      <c r="JO19" s="94"/>
      <c r="JP19" s="94"/>
      <c r="JQ19" s="94"/>
      <c r="JR19" s="94"/>
      <c r="JS19" s="94"/>
      <c r="JT19" s="94"/>
      <c r="JU19" s="94"/>
      <c r="JV19" s="94"/>
      <c r="JW19" s="94"/>
      <c r="JX19" s="94"/>
      <c r="JY19" s="94"/>
      <c r="JZ19" s="94"/>
      <c r="KA19" s="94"/>
      <c r="KB19" s="94"/>
      <c r="KC19" s="94"/>
      <c r="KD19" s="94"/>
      <c r="KE19" s="94"/>
      <c r="KF19" s="94"/>
      <c r="KG19" s="94"/>
      <c r="KH19" s="94"/>
      <c r="KI19" s="94"/>
      <c r="KJ19" s="94"/>
      <c r="KK19" s="94"/>
      <c r="KL19" s="94"/>
      <c r="KM19" s="94"/>
      <c r="KN19" s="94"/>
      <c r="KO19" s="94"/>
      <c r="KP19" s="94"/>
      <c r="KQ19" s="94"/>
      <c r="KR19" s="94"/>
      <c r="KS19" s="94"/>
      <c r="KT19" s="94"/>
      <c r="KU19" s="94"/>
      <c r="KV19" s="94"/>
      <c r="KW19" s="94"/>
      <c r="KX19" s="94"/>
      <c r="KY19" s="94"/>
      <c r="KZ19" s="94"/>
      <c r="LA19" s="94"/>
      <c r="LB19" s="94"/>
      <c r="LC19" s="94"/>
      <c r="LD19" s="94"/>
      <c r="LE19" s="94"/>
      <c r="LF19" s="94"/>
      <c r="LG19" s="94"/>
      <c r="LH19" s="94"/>
      <c r="LI19" s="94"/>
      <c r="LJ19" s="94"/>
      <c r="LK19" s="94"/>
      <c r="LL19" s="94"/>
      <c r="LM19" s="94"/>
      <c r="LN19" s="94"/>
      <c r="LO19" s="94"/>
      <c r="LP19" s="94"/>
      <c r="LQ19" s="94"/>
      <c r="LR19" s="94"/>
      <c r="LS19" s="94"/>
      <c r="LT19" s="94"/>
      <c r="LU19" s="94"/>
      <c r="LV19" s="94"/>
      <c r="LW19" s="94"/>
      <c r="LX19" s="94"/>
      <c r="LY19" s="94"/>
      <c r="LZ19" s="94"/>
      <c r="MA19" s="94"/>
      <c r="MB19" s="94"/>
      <c r="MC19" s="94"/>
      <c r="MD19" s="94"/>
      <c r="ME19" s="94"/>
      <c r="MF19" s="94"/>
      <c r="MG19" s="94"/>
      <c r="MH19" s="94"/>
      <c r="MI19" s="94"/>
      <c r="MJ19" s="94"/>
      <c r="MK19" s="94"/>
      <c r="ML19" s="94"/>
      <c r="MM19" s="94"/>
      <c r="MN19" s="94"/>
      <c r="MO19" s="94"/>
      <c r="MP19" s="94"/>
      <c r="MQ19" s="94"/>
      <c r="MR19" s="94"/>
      <c r="MS19" s="94"/>
      <c r="MT19" s="94"/>
      <c r="MU19" s="94"/>
      <c r="MV19" s="94"/>
      <c r="MW19" s="94"/>
      <c r="MX19" s="94"/>
      <c r="MY19" s="94"/>
      <c r="MZ19" s="94"/>
      <c r="NA19" s="94"/>
      <c r="NB19" s="94"/>
      <c r="NC19" s="94"/>
      <c r="ND19" s="94"/>
      <c r="NE19" s="94"/>
      <c r="NF19" s="94"/>
      <c r="NG19" s="94"/>
      <c r="NH19" s="94"/>
      <c r="NI19" s="94"/>
      <c r="NJ19" s="94"/>
      <c r="NK19" s="94"/>
      <c r="NL19" s="94"/>
      <c r="NM19" s="94"/>
      <c r="NN19" s="94"/>
      <c r="NO19" s="94"/>
      <c r="NP19" s="94"/>
      <c r="NQ19" s="94"/>
      <c r="NR19" s="94"/>
      <c r="NS19" s="94"/>
      <c r="NT19" s="94"/>
      <c r="NU19" s="94"/>
      <c r="NV19" s="94"/>
      <c r="NW19" s="94"/>
      <c r="NX19" s="94"/>
      <c r="NY19" s="94"/>
      <c r="NZ19" s="94"/>
      <c r="OA19" s="94"/>
      <c r="OB19" s="94"/>
      <c r="OC19" s="94"/>
      <c r="OD19" s="94"/>
      <c r="OE19" s="94"/>
      <c r="OF19" s="94"/>
      <c r="OG19" s="94"/>
      <c r="OH19" s="94"/>
      <c r="OI19" s="94"/>
      <c r="OJ19" s="94"/>
      <c r="OK19" s="94"/>
      <c r="OL19" s="94"/>
      <c r="OM19" s="94"/>
      <c r="ON19" s="94"/>
      <c r="OO19" s="94"/>
      <c r="OP19" s="94"/>
      <c r="OQ19" s="94"/>
      <c r="OR19" s="94"/>
      <c r="OS19" s="94"/>
      <c r="OT19" s="94"/>
      <c r="OU19" s="94"/>
      <c r="OV19" s="94"/>
      <c r="OW19" s="94"/>
      <c r="OX19" s="94"/>
      <c r="OY19" s="94"/>
      <c r="OZ19" s="94"/>
      <c r="PA19" s="94"/>
      <c r="PB19" s="94"/>
      <c r="PC19" s="94"/>
      <c r="PD19" s="94"/>
      <c r="PE19" s="94"/>
      <c r="PF19" s="94"/>
      <c r="PG19" s="94"/>
      <c r="PH19" s="94"/>
      <c r="PI19" s="94"/>
      <c r="PJ19" s="94"/>
      <c r="PK19" s="94"/>
      <c r="PL19" s="94"/>
      <c r="PM19" s="94"/>
      <c r="PN19" s="94"/>
      <c r="PO19" s="94"/>
      <c r="PP19" s="94"/>
      <c r="PQ19" s="94"/>
      <c r="PR19" s="94"/>
      <c r="PS19" s="94"/>
      <c r="PT19" s="94"/>
      <c r="PU19" s="94"/>
      <c r="PV19" s="94"/>
      <c r="PW19" s="94"/>
      <c r="PX19" s="94"/>
      <c r="PY19" s="94"/>
      <c r="PZ19" s="94"/>
      <c r="QA19" s="94"/>
      <c r="QB19" s="94"/>
      <c r="QC19" s="94"/>
      <c r="QD19" s="94"/>
      <c r="QE19" s="94"/>
      <c r="QF19" s="94"/>
      <c r="QG19" s="94"/>
      <c r="QH19" s="94"/>
      <c r="QI19" s="94"/>
      <c r="QJ19" s="94"/>
      <c r="QK19" s="94"/>
      <c r="QL19" s="94"/>
      <c r="QM19" s="94"/>
      <c r="QN19" s="94"/>
      <c r="QO19" s="94"/>
      <c r="QP19" s="94"/>
      <c r="QQ19" s="94"/>
      <c r="QR19" s="94"/>
      <c r="QS19" s="94"/>
      <c r="QT19" s="94"/>
      <c r="QU19" s="94"/>
      <c r="QV19" s="94"/>
      <c r="QW19" s="94"/>
      <c r="QX19" s="94"/>
      <c r="QY19" s="94"/>
      <c r="QZ19" s="94"/>
      <c r="RA19" s="94"/>
      <c r="RB19" s="94"/>
      <c r="RC19" s="94"/>
      <c r="RD19" s="94"/>
      <c r="RE19" s="94"/>
      <c r="RF19" s="94"/>
      <c r="RG19" s="94"/>
      <c r="RH19" s="94"/>
      <c r="RI19" s="94"/>
      <c r="RJ19" s="94"/>
      <c r="RK19" s="94"/>
      <c r="RL19" s="94"/>
      <c r="RM19" s="94"/>
      <c r="RN19" s="94"/>
      <c r="RO19" s="94"/>
      <c r="RP19" s="94"/>
      <c r="RQ19" s="94"/>
      <c r="RR19" s="94"/>
      <c r="RS19" s="94"/>
      <c r="RT19" s="94"/>
      <c r="RU19" s="94"/>
      <c r="RV19" s="94"/>
      <c r="RW19" s="94"/>
      <c r="RX19" s="94"/>
      <c r="RY19" s="94"/>
      <c r="RZ19" s="94"/>
      <c r="SA19" s="94"/>
      <c r="SB19" s="94"/>
      <c r="SC19" s="94"/>
      <c r="SD19" s="94"/>
      <c r="SE19" s="94"/>
      <c r="SF19" s="94"/>
      <c r="SG19" s="94"/>
      <c r="SH19" s="94"/>
      <c r="SI19" s="94"/>
      <c r="SJ19" s="94"/>
      <c r="SK19" s="94"/>
      <c r="SL19" s="94"/>
      <c r="SM19" s="94"/>
      <c r="SN19" s="94"/>
      <c r="SO19" s="94"/>
      <c r="SP19" s="94"/>
      <c r="SQ19" s="94"/>
      <c r="SR19" s="94"/>
      <c r="SS19" s="94"/>
      <c r="ST19" s="94"/>
      <c r="SU19" s="94"/>
      <c r="SV19" s="94"/>
      <c r="SW19" s="94"/>
      <c r="SX19" s="94"/>
      <c r="SY19" s="94"/>
      <c r="SZ19" s="94"/>
      <c r="TA19" s="94"/>
      <c r="TB19" s="94"/>
      <c r="TC19" s="94"/>
      <c r="TD19" s="94"/>
      <c r="TE19" s="94"/>
      <c r="TF19" s="94"/>
      <c r="TG19" s="94"/>
      <c r="TH19" s="94"/>
      <c r="TI19" s="94"/>
      <c r="TJ19" s="94"/>
      <c r="TK19" s="94"/>
      <c r="TL19" s="94"/>
      <c r="TM19" s="94"/>
      <c r="TN19" s="94"/>
      <c r="TO19" s="94"/>
      <c r="TP19" s="94"/>
      <c r="TQ19" s="94"/>
      <c r="TR19" s="94"/>
      <c r="TS19" s="94"/>
      <c r="TT19" s="94"/>
      <c r="TU19" s="94"/>
      <c r="TV19" s="94"/>
      <c r="TW19" s="94"/>
      <c r="TX19" s="94"/>
      <c r="TY19" s="94"/>
      <c r="TZ19" s="94"/>
      <c r="UA19" s="94"/>
      <c r="UB19" s="94"/>
      <c r="UC19" s="94"/>
      <c r="UD19" s="94"/>
      <c r="UE19" s="94"/>
      <c r="UF19" s="94"/>
      <c r="UG19" s="94"/>
      <c r="UH19" s="94"/>
      <c r="UI19" s="94"/>
      <c r="UJ19" s="94"/>
      <c r="UK19" s="94"/>
      <c r="UL19" s="94"/>
      <c r="UM19" s="94"/>
      <c r="UN19" s="94"/>
      <c r="UO19" s="94"/>
      <c r="UP19" s="94"/>
      <c r="UQ19" s="94"/>
      <c r="UR19" s="94"/>
      <c r="US19" s="94"/>
      <c r="UT19" s="94"/>
      <c r="UU19" s="94"/>
      <c r="UV19" s="94"/>
      <c r="UW19" s="94"/>
      <c r="UX19" s="94"/>
      <c r="UY19" s="94"/>
      <c r="UZ19" s="94"/>
      <c r="VA19" s="94"/>
      <c r="VB19" s="94"/>
      <c r="VC19" s="94"/>
      <c r="VD19" s="94"/>
      <c r="VE19" s="94"/>
      <c r="VF19" s="94"/>
      <c r="VG19" s="94"/>
      <c r="VH19" s="94"/>
      <c r="VI19" s="94"/>
      <c r="VJ19" s="94"/>
      <c r="VK19" s="94"/>
      <c r="VL19" s="94"/>
      <c r="VM19" s="94"/>
      <c r="VN19" s="94"/>
      <c r="VO19" s="94"/>
      <c r="VP19" s="94"/>
      <c r="VQ19" s="94"/>
      <c r="VR19" s="94"/>
      <c r="VS19" s="94"/>
      <c r="VT19" s="94"/>
      <c r="VU19" s="94"/>
      <c r="VV19" s="94"/>
      <c r="VW19" s="94"/>
      <c r="VX19" s="94"/>
      <c r="VY19" s="94"/>
      <c r="VZ19" s="94"/>
      <c r="WA19" s="94"/>
      <c r="WB19" s="94"/>
      <c r="WC19" s="94"/>
      <c r="WD19" s="94"/>
      <c r="WE19" s="94"/>
      <c r="WF19" s="94"/>
      <c r="WG19" s="94"/>
      <c r="WH19" s="94"/>
      <c r="WI19" s="94"/>
      <c r="WJ19" s="94"/>
      <c r="WK19" s="94"/>
      <c r="WL19" s="94"/>
      <c r="WM19" s="94"/>
      <c r="WN19" s="94"/>
      <c r="WO19" s="94"/>
      <c r="WP19" s="94"/>
      <c r="WQ19" s="94"/>
      <c r="WR19" s="94"/>
      <c r="WS19" s="94"/>
      <c r="WT19" s="94"/>
      <c r="WU19" s="94"/>
      <c r="WV19" s="94"/>
      <c r="WW19" s="94"/>
      <c r="WX19" s="94"/>
      <c r="WY19" s="94"/>
      <c r="WZ19" s="94"/>
      <c r="XA19" s="94"/>
      <c r="XB19" s="94"/>
      <c r="XC19" s="94"/>
      <c r="XD19" s="94"/>
      <c r="XE19" s="94"/>
      <c r="XF19" s="94"/>
      <c r="XG19" s="94"/>
      <c r="XH19" s="94"/>
      <c r="XI19" s="94"/>
      <c r="XJ19" s="94"/>
      <c r="XK19" s="94"/>
      <c r="XL19" s="94"/>
      <c r="XM19" s="94"/>
      <c r="XN19" s="94"/>
      <c r="XO19" s="94"/>
      <c r="XP19" s="94"/>
      <c r="XQ19" s="94"/>
      <c r="XR19" s="94"/>
      <c r="XS19" s="94"/>
      <c r="XT19" s="94"/>
      <c r="XU19" s="94"/>
      <c r="XV19" s="94"/>
      <c r="XW19" s="94"/>
      <c r="XX19" s="94"/>
      <c r="XY19" s="94"/>
      <c r="XZ19" s="94"/>
      <c r="YA19" s="94"/>
      <c r="YB19" s="94"/>
      <c r="YC19" s="94"/>
      <c r="YD19" s="94"/>
      <c r="YE19" s="94"/>
      <c r="YF19" s="94"/>
      <c r="YG19" s="94"/>
      <c r="YH19" s="94"/>
      <c r="YI19" s="94"/>
      <c r="YJ19" s="94"/>
      <c r="YK19" s="94"/>
      <c r="YL19" s="94"/>
      <c r="YM19" s="94"/>
      <c r="YN19" s="94"/>
      <c r="YO19" s="94"/>
      <c r="YP19" s="94"/>
      <c r="YQ19" s="94"/>
      <c r="YR19" s="94"/>
      <c r="YS19" s="94"/>
      <c r="YT19" s="94"/>
      <c r="YU19" s="94"/>
      <c r="YV19" s="94"/>
      <c r="YW19" s="94"/>
      <c r="YX19" s="94"/>
      <c r="YY19" s="94"/>
      <c r="YZ19" s="94"/>
      <c r="ZA19" s="94"/>
      <c r="ZB19" s="94"/>
      <c r="ZC19" s="94"/>
      <c r="ZD19" s="94"/>
      <c r="ZE19" s="94"/>
      <c r="ZF19" s="94"/>
      <c r="ZG19" s="94"/>
      <c r="ZH19" s="94"/>
      <c r="ZI19" s="94"/>
      <c r="ZJ19" s="94"/>
      <c r="ZK19" s="94"/>
      <c r="ZL19" s="94"/>
      <c r="ZM19" s="94"/>
      <c r="ZN19" s="94"/>
      <c r="ZO19" s="94"/>
      <c r="ZP19" s="94"/>
      <c r="ZQ19" s="94"/>
      <c r="ZR19" s="94"/>
      <c r="ZS19" s="94"/>
      <c r="ZT19" s="94"/>
      <c r="ZU19" s="94"/>
      <c r="ZV19" s="94"/>
      <c r="ZW19" s="94"/>
      <c r="ZX19" s="94"/>
      <c r="ZY19" s="94"/>
      <c r="ZZ19" s="94"/>
      <c r="AAA19" s="94"/>
      <c r="AAB19" s="94"/>
      <c r="AAC19" s="94"/>
      <c r="AAD19" s="94"/>
      <c r="AAE19" s="94"/>
      <c r="AAF19" s="94"/>
      <c r="AAG19" s="94"/>
      <c r="AAH19" s="94"/>
      <c r="AAI19" s="94"/>
      <c r="AAJ19" s="94"/>
      <c r="AAK19" s="94"/>
      <c r="AAL19" s="94"/>
      <c r="AAM19" s="94"/>
      <c r="AAN19" s="94"/>
      <c r="AAO19" s="94"/>
      <c r="AAP19" s="94"/>
      <c r="AAQ19" s="94"/>
      <c r="AAR19" s="94"/>
      <c r="AAS19" s="94"/>
      <c r="AAT19" s="94"/>
      <c r="AAU19" s="94"/>
      <c r="AAV19" s="94"/>
      <c r="AAW19" s="94"/>
      <c r="AAX19" s="94"/>
      <c r="AAY19" s="94"/>
      <c r="AAZ19" s="94"/>
      <c r="ABA19" s="94"/>
      <c r="ABB19" s="94"/>
      <c r="ABC19" s="94"/>
      <c r="ABD19" s="94"/>
      <c r="ABE19" s="94"/>
      <c r="ABF19" s="94"/>
      <c r="ABG19" s="94"/>
      <c r="ABH19" s="94"/>
      <c r="ABI19" s="94"/>
      <c r="ABJ19" s="94"/>
      <c r="ABK19" s="94"/>
      <c r="ABL19" s="94"/>
      <c r="ABM19" s="94"/>
      <c r="ABN19" s="94"/>
      <c r="ABO19" s="94"/>
      <c r="ABP19" s="94"/>
      <c r="ABQ19" s="94"/>
      <c r="ABR19" s="94"/>
      <c r="ABS19" s="94"/>
      <c r="ABT19" s="94"/>
      <c r="ABU19" s="94"/>
      <c r="ABV19" s="94"/>
      <c r="ABW19" s="94"/>
      <c r="ABX19" s="94"/>
      <c r="ABY19" s="94"/>
      <c r="ABZ19" s="94"/>
      <c r="ACA19" s="94"/>
      <c r="ACB19" s="94"/>
      <c r="ACC19" s="94"/>
      <c r="ACD19" s="94"/>
      <c r="ACE19" s="94"/>
      <c r="ACF19" s="94"/>
      <c r="ACG19" s="94"/>
      <c r="ACH19" s="94"/>
      <c r="ACI19" s="94"/>
      <c r="ACJ19" s="94"/>
      <c r="ACK19" s="94"/>
      <c r="ACL19" s="94"/>
      <c r="ACM19" s="94"/>
      <c r="ACN19" s="94"/>
      <c r="ACO19" s="94"/>
      <c r="ACP19" s="94"/>
      <c r="ACQ19" s="94"/>
      <c r="ACR19" s="94"/>
      <c r="ACS19" s="94"/>
      <c r="ACT19" s="94"/>
      <c r="ACU19" s="94"/>
      <c r="ACV19" s="94"/>
      <c r="ACW19" s="94"/>
      <c r="ACX19" s="94"/>
      <c r="ACY19" s="94"/>
      <c r="ACZ19" s="94"/>
      <c r="ADA19" s="94"/>
      <c r="ADB19" s="94"/>
      <c r="ADC19" s="94"/>
      <c r="ADD19" s="94"/>
      <c r="ADE19" s="94"/>
      <c r="ADF19" s="94"/>
      <c r="ADG19" s="94"/>
      <c r="ADH19" s="94"/>
      <c r="ADI19" s="94"/>
      <c r="ADJ19" s="94"/>
      <c r="ADK19" s="94"/>
      <c r="ADL19" s="94"/>
      <c r="ADM19" s="94"/>
      <c r="ADN19" s="94"/>
      <c r="ADO19" s="94"/>
      <c r="ADP19" s="94"/>
      <c r="ADQ19" s="94"/>
      <c r="ADR19" s="94"/>
      <c r="ADS19" s="94"/>
      <c r="ADT19" s="94"/>
      <c r="ADU19" s="94"/>
      <c r="ADV19" s="94"/>
      <c r="ADW19" s="94"/>
      <c r="ADX19" s="94"/>
      <c r="ADY19" s="94"/>
      <c r="ADZ19" s="94"/>
      <c r="AEA19" s="94"/>
      <c r="AEB19" s="94"/>
      <c r="AEC19" s="94"/>
      <c r="AED19" s="94"/>
      <c r="AEE19" s="94"/>
      <c r="AEF19" s="94"/>
      <c r="AEG19" s="94"/>
      <c r="AEH19" s="94"/>
      <c r="AEI19" s="94"/>
      <c r="AEJ19" s="94"/>
      <c r="AEK19" s="94"/>
      <c r="AEL19" s="94"/>
      <c r="AEM19" s="94"/>
      <c r="AEN19" s="94"/>
      <c r="AEO19" s="94"/>
      <c r="AEP19" s="94"/>
      <c r="AEQ19" s="94"/>
      <c r="AER19" s="94"/>
      <c r="AES19" s="94"/>
      <c r="AET19" s="94"/>
      <c r="AEU19" s="94"/>
      <c r="AEV19" s="94"/>
      <c r="AEW19" s="94"/>
      <c r="AEX19" s="94"/>
      <c r="AEY19" s="94"/>
      <c r="AEZ19" s="94"/>
      <c r="AFA19" s="94"/>
      <c r="AFB19" s="94"/>
      <c r="AFC19" s="94"/>
      <c r="AFD19" s="94"/>
      <c r="AFE19" s="94"/>
      <c r="AFF19" s="94"/>
      <c r="AFG19" s="94"/>
      <c r="AFH19" s="94"/>
      <c r="AFI19" s="94"/>
      <c r="AFJ19" s="94"/>
      <c r="AFK19" s="94"/>
      <c r="AFL19" s="94"/>
      <c r="AFM19" s="94"/>
      <c r="AFN19" s="94"/>
      <c r="AFO19" s="94"/>
      <c r="AFP19" s="94"/>
      <c r="AFQ19" s="94"/>
      <c r="AFR19" s="94"/>
      <c r="AFS19" s="94"/>
      <c r="AFT19" s="94"/>
      <c r="AFU19" s="94"/>
      <c r="AFV19" s="94"/>
      <c r="AFW19" s="94"/>
      <c r="AFX19" s="94"/>
      <c r="AFY19" s="94"/>
      <c r="AFZ19" s="94"/>
      <c r="AGA19" s="94"/>
      <c r="AGB19" s="94"/>
      <c r="AGC19" s="94"/>
      <c r="AGD19" s="94"/>
      <c r="AGE19" s="94"/>
      <c r="AGF19" s="94"/>
      <c r="AGG19" s="94"/>
      <c r="AGH19" s="94"/>
      <c r="AGI19" s="94"/>
      <c r="AGJ19" s="94"/>
      <c r="AGK19" s="94"/>
      <c r="AGL19" s="94"/>
      <c r="AGM19" s="94"/>
      <c r="AGN19" s="94"/>
      <c r="AGO19" s="94"/>
      <c r="AGP19" s="94"/>
      <c r="AGQ19" s="94"/>
      <c r="AGR19" s="94"/>
      <c r="AGS19" s="94"/>
      <c r="AGT19" s="94"/>
      <c r="AGU19" s="94"/>
      <c r="AGV19" s="94"/>
      <c r="AGW19" s="94"/>
      <c r="AGX19" s="94"/>
      <c r="AGY19" s="94"/>
      <c r="AGZ19" s="94"/>
      <c r="AHA19" s="94"/>
      <c r="AHB19" s="94"/>
      <c r="AHC19" s="94"/>
      <c r="AHD19" s="94"/>
      <c r="AHE19" s="94"/>
      <c r="AHF19" s="94"/>
      <c r="AHG19" s="94"/>
      <c r="AHH19" s="94"/>
      <c r="AHI19" s="94"/>
      <c r="AHJ19" s="94"/>
      <c r="AHK19" s="94"/>
      <c r="AHL19" s="94"/>
      <c r="AHM19" s="94"/>
      <c r="AHN19" s="94"/>
      <c r="AHO19" s="94"/>
      <c r="AHP19" s="94"/>
      <c r="AHQ19" s="94"/>
      <c r="AHR19" s="94"/>
      <c r="AHS19" s="94"/>
      <c r="AHT19" s="94"/>
      <c r="AHU19" s="94"/>
      <c r="AHV19" s="94"/>
      <c r="AHW19" s="94"/>
      <c r="AHX19" s="94"/>
      <c r="AHY19" s="94"/>
      <c r="AHZ19" s="94"/>
      <c r="AIA19" s="94"/>
      <c r="AIB19" s="94"/>
      <c r="AIC19" s="94"/>
      <c r="AID19" s="94"/>
      <c r="AIE19" s="94"/>
      <c r="AIF19" s="94"/>
      <c r="AIG19" s="94"/>
      <c r="AIH19" s="94"/>
      <c r="AII19" s="94"/>
      <c r="AIJ19" s="94"/>
      <c r="AIK19" s="94"/>
      <c r="AIL19" s="94"/>
      <c r="AIM19" s="94"/>
      <c r="AIN19" s="94"/>
      <c r="AIO19" s="94"/>
      <c r="AIP19" s="94"/>
      <c r="AIQ19" s="94"/>
      <c r="AIR19" s="94"/>
      <c r="AIS19" s="94"/>
      <c r="AIT19" s="94"/>
      <c r="AIU19" s="94"/>
      <c r="AIV19" s="94"/>
      <c r="AIW19" s="94"/>
      <c r="AIX19" s="94"/>
      <c r="AIY19" s="94"/>
      <c r="AIZ19" s="94"/>
      <c r="AJA19" s="94"/>
      <c r="AJB19" s="94"/>
      <c r="AJC19" s="94"/>
      <c r="AJD19" s="94"/>
      <c r="AJE19" s="94"/>
      <c r="AJF19" s="94"/>
      <c r="AJG19" s="94"/>
      <c r="AJH19" s="94"/>
      <c r="AJI19" s="94"/>
      <c r="AJJ19" s="94"/>
      <c r="AJK19" s="94"/>
      <c r="AJL19" s="94"/>
      <c r="AJM19" s="94"/>
      <c r="AJN19" s="94"/>
      <c r="AJO19" s="94"/>
      <c r="AJP19" s="94"/>
      <c r="AJQ19" s="94"/>
      <c r="AJR19" s="94"/>
      <c r="AJS19" s="94"/>
      <c r="AJT19" s="94"/>
      <c r="AJU19" s="94"/>
      <c r="AJV19" s="94"/>
      <c r="AJW19" s="94"/>
      <c r="AJX19" s="94"/>
      <c r="AJY19" s="94"/>
      <c r="AJZ19" s="94"/>
      <c r="AKA19" s="94"/>
      <c r="AKB19" s="94"/>
      <c r="AKC19" s="94"/>
      <c r="AKD19" s="94"/>
      <c r="AKE19" s="94"/>
      <c r="AKF19" s="94"/>
      <c r="AKG19" s="94"/>
      <c r="AKH19" s="94"/>
      <c r="AKI19" s="94"/>
      <c r="AKJ19" s="94"/>
      <c r="AKK19" s="94"/>
      <c r="AKL19" s="94"/>
      <c r="AKM19" s="94"/>
      <c r="AKN19" s="94"/>
      <c r="AKO19" s="94"/>
      <c r="AKP19" s="94"/>
      <c r="AKQ19" s="94"/>
      <c r="AKR19" s="94"/>
      <c r="AKS19" s="94"/>
      <c r="AKT19" s="94"/>
      <c r="AKU19" s="94"/>
      <c r="AKV19" s="94"/>
      <c r="AKW19" s="94"/>
      <c r="AKX19" s="94"/>
      <c r="AKY19" s="94"/>
      <c r="AKZ19" s="94"/>
      <c r="ALA19" s="94"/>
      <c r="ALB19" s="94"/>
      <c r="ALC19" s="94"/>
      <c r="ALD19" s="94"/>
      <c r="ALE19" s="94"/>
      <c r="ALF19" s="94"/>
      <c r="ALG19" s="94"/>
      <c r="ALH19" s="94"/>
      <c r="ALI19" s="94"/>
      <c r="ALJ19" s="94"/>
      <c r="ALK19" s="94"/>
      <c r="ALL19" s="94"/>
      <c r="ALM19" s="94"/>
      <c r="ALN19" s="94"/>
      <c r="ALO19" s="94"/>
      <c r="ALP19" s="94"/>
      <c r="ALQ19" s="94"/>
      <c r="ALR19" s="94"/>
      <c r="ALS19" s="94"/>
      <c r="ALT19" s="94"/>
      <c r="ALU19" s="94"/>
      <c r="ALV19" s="94"/>
      <c r="ALW19" s="94"/>
      <c r="ALX19" s="94"/>
      <c r="ALY19" s="94"/>
      <c r="ALZ19" s="94"/>
      <c r="AMA19" s="94"/>
      <c r="AMB19" s="94"/>
      <c r="AMC19" s="94"/>
      <c r="AMD19" s="94"/>
      <c r="AME19" s="94"/>
      <c r="AMF19" s="94"/>
      <c r="AMG19" s="94"/>
      <c r="AMH19" s="94"/>
      <c r="AMI19" s="94"/>
      <c r="AMJ19" s="94"/>
    </row>
    <row r="20" spans="1:1024" ht="78.75" x14ac:dyDescent="0.25">
      <c r="A20" s="109" t="s">
        <v>20</v>
      </c>
      <c r="B20" s="108" t="s">
        <v>28</v>
      </c>
      <c r="C20" s="107">
        <f t="shared" si="0"/>
        <v>0</v>
      </c>
      <c r="D20" s="106"/>
      <c r="E20" s="106"/>
      <c r="F20" s="106"/>
      <c r="G20" s="106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94"/>
      <c r="DY20" s="94"/>
      <c r="DZ20" s="94"/>
      <c r="EA20" s="94"/>
      <c r="EB20" s="94"/>
      <c r="EC20" s="94"/>
      <c r="ED20" s="94"/>
      <c r="EE20" s="94"/>
      <c r="EF20" s="94"/>
      <c r="EG20" s="94"/>
      <c r="EH20" s="94"/>
      <c r="EI20" s="94"/>
      <c r="EJ20" s="94"/>
      <c r="EK20" s="94"/>
      <c r="EL20" s="94"/>
      <c r="EM20" s="94"/>
      <c r="EN20" s="94"/>
      <c r="EO20" s="94"/>
      <c r="EP20" s="94"/>
      <c r="EQ20" s="94"/>
      <c r="ER20" s="94"/>
      <c r="ES20" s="94"/>
      <c r="ET20" s="94"/>
      <c r="EU20" s="94"/>
      <c r="EV20" s="94"/>
      <c r="EW20" s="94"/>
      <c r="EX20" s="94"/>
      <c r="EY20" s="94"/>
      <c r="EZ20" s="94"/>
      <c r="FA20" s="94"/>
      <c r="FB20" s="94"/>
      <c r="FC20" s="94"/>
      <c r="FD20" s="94"/>
      <c r="FE20" s="94"/>
      <c r="FF20" s="94"/>
      <c r="FG20" s="94"/>
      <c r="FH20" s="94"/>
      <c r="FI20" s="94"/>
      <c r="FJ20" s="94"/>
      <c r="FK20" s="94"/>
      <c r="FL20" s="94"/>
      <c r="FM20" s="94"/>
      <c r="FN20" s="94"/>
      <c r="FO20" s="94"/>
      <c r="FP20" s="94"/>
      <c r="FQ20" s="94"/>
      <c r="FR20" s="94"/>
      <c r="FS20" s="94"/>
      <c r="FT20" s="94"/>
      <c r="FU20" s="94"/>
      <c r="FV20" s="94"/>
      <c r="FW20" s="94"/>
      <c r="FX20" s="94"/>
      <c r="FY20" s="94"/>
      <c r="FZ20" s="94"/>
      <c r="GA20" s="94"/>
      <c r="GB20" s="94"/>
      <c r="GC20" s="94"/>
      <c r="GD20" s="94"/>
      <c r="GE20" s="94"/>
      <c r="GF20" s="94"/>
      <c r="GG20" s="94"/>
      <c r="GH20" s="94"/>
      <c r="GI20" s="94"/>
      <c r="GJ20" s="94"/>
      <c r="GK20" s="94"/>
      <c r="GL20" s="94"/>
      <c r="GM20" s="94"/>
      <c r="GN20" s="94"/>
      <c r="GO20" s="94"/>
      <c r="GP20" s="94"/>
      <c r="GQ20" s="94"/>
      <c r="GR20" s="94"/>
      <c r="GS20" s="94"/>
      <c r="GT20" s="94"/>
      <c r="GU20" s="94"/>
      <c r="GV20" s="94"/>
      <c r="GW20" s="94"/>
      <c r="GX20" s="94"/>
      <c r="GY20" s="94"/>
      <c r="GZ20" s="94"/>
      <c r="HA20" s="94"/>
      <c r="HB20" s="94"/>
      <c r="HC20" s="94"/>
      <c r="HD20" s="94"/>
      <c r="HE20" s="94"/>
      <c r="HF20" s="94"/>
      <c r="HG20" s="94"/>
      <c r="HH20" s="94"/>
      <c r="HI20" s="94"/>
      <c r="HJ20" s="94"/>
      <c r="HK20" s="94"/>
      <c r="HL20" s="94"/>
      <c r="HM20" s="94"/>
      <c r="HN20" s="94"/>
      <c r="HO20" s="94"/>
      <c r="HP20" s="94"/>
      <c r="HQ20" s="94"/>
      <c r="HR20" s="94"/>
      <c r="HS20" s="94"/>
      <c r="HT20" s="94"/>
      <c r="HU20" s="94"/>
      <c r="HV20" s="94"/>
      <c r="HW20" s="94"/>
      <c r="HX20" s="94"/>
      <c r="HY20" s="94"/>
      <c r="HZ20" s="94"/>
      <c r="IA20" s="94"/>
      <c r="IB20" s="94"/>
      <c r="IC20" s="94"/>
      <c r="ID20" s="94"/>
      <c r="IE20" s="94"/>
      <c r="IF20" s="94"/>
      <c r="IG20" s="94"/>
      <c r="IH20" s="94"/>
      <c r="II20" s="94"/>
      <c r="IJ20" s="94"/>
      <c r="IK20" s="94"/>
      <c r="IL20" s="94"/>
      <c r="IM20" s="94"/>
      <c r="IN20" s="94"/>
      <c r="IO20" s="94"/>
      <c r="IP20" s="94"/>
      <c r="IQ20" s="94"/>
      <c r="IR20" s="94"/>
      <c r="IS20" s="94"/>
      <c r="IT20" s="94"/>
      <c r="IU20" s="94"/>
      <c r="IV20" s="94"/>
      <c r="IW20" s="94"/>
      <c r="IX20" s="94"/>
      <c r="IY20" s="94"/>
      <c r="IZ20" s="94"/>
      <c r="JA20" s="94"/>
      <c r="JB20" s="94"/>
      <c r="JC20" s="94"/>
      <c r="JD20" s="94"/>
      <c r="JE20" s="94"/>
      <c r="JF20" s="94"/>
      <c r="JG20" s="94"/>
      <c r="JH20" s="94"/>
      <c r="JI20" s="94"/>
      <c r="JJ20" s="94"/>
      <c r="JK20" s="94"/>
      <c r="JL20" s="94"/>
      <c r="JM20" s="94"/>
      <c r="JN20" s="94"/>
      <c r="JO20" s="94"/>
      <c r="JP20" s="94"/>
      <c r="JQ20" s="94"/>
      <c r="JR20" s="94"/>
      <c r="JS20" s="94"/>
      <c r="JT20" s="94"/>
      <c r="JU20" s="94"/>
      <c r="JV20" s="94"/>
      <c r="JW20" s="94"/>
      <c r="JX20" s="94"/>
      <c r="JY20" s="94"/>
      <c r="JZ20" s="94"/>
      <c r="KA20" s="94"/>
      <c r="KB20" s="94"/>
      <c r="KC20" s="94"/>
      <c r="KD20" s="94"/>
      <c r="KE20" s="94"/>
      <c r="KF20" s="94"/>
      <c r="KG20" s="94"/>
      <c r="KH20" s="94"/>
      <c r="KI20" s="94"/>
      <c r="KJ20" s="94"/>
      <c r="KK20" s="94"/>
      <c r="KL20" s="94"/>
      <c r="KM20" s="94"/>
      <c r="KN20" s="94"/>
      <c r="KO20" s="94"/>
      <c r="KP20" s="94"/>
      <c r="KQ20" s="94"/>
      <c r="KR20" s="94"/>
      <c r="KS20" s="94"/>
      <c r="KT20" s="94"/>
      <c r="KU20" s="94"/>
      <c r="KV20" s="94"/>
      <c r="KW20" s="94"/>
      <c r="KX20" s="94"/>
      <c r="KY20" s="94"/>
      <c r="KZ20" s="94"/>
      <c r="LA20" s="94"/>
      <c r="LB20" s="94"/>
      <c r="LC20" s="94"/>
      <c r="LD20" s="94"/>
      <c r="LE20" s="94"/>
      <c r="LF20" s="94"/>
      <c r="LG20" s="94"/>
      <c r="LH20" s="94"/>
      <c r="LI20" s="94"/>
      <c r="LJ20" s="94"/>
      <c r="LK20" s="94"/>
      <c r="LL20" s="94"/>
      <c r="LM20" s="94"/>
      <c r="LN20" s="94"/>
      <c r="LO20" s="94"/>
      <c r="LP20" s="94"/>
      <c r="LQ20" s="94"/>
      <c r="LR20" s="94"/>
      <c r="LS20" s="94"/>
      <c r="LT20" s="94"/>
      <c r="LU20" s="94"/>
      <c r="LV20" s="94"/>
      <c r="LW20" s="94"/>
      <c r="LX20" s="94"/>
      <c r="LY20" s="94"/>
      <c r="LZ20" s="94"/>
      <c r="MA20" s="94"/>
      <c r="MB20" s="94"/>
      <c r="MC20" s="94"/>
      <c r="MD20" s="94"/>
      <c r="ME20" s="94"/>
      <c r="MF20" s="94"/>
      <c r="MG20" s="94"/>
      <c r="MH20" s="94"/>
      <c r="MI20" s="94"/>
      <c r="MJ20" s="94"/>
      <c r="MK20" s="94"/>
      <c r="ML20" s="94"/>
      <c r="MM20" s="94"/>
      <c r="MN20" s="94"/>
      <c r="MO20" s="94"/>
      <c r="MP20" s="94"/>
      <c r="MQ20" s="94"/>
      <c r="MR20" s="94"/>
      <c r="MS20" s="94"/>
      <c r="MT20" s="94"/>
      <c r="MU20" s="94"/>
      <c r="MV20" s="94"/>
      <c r="MW20" s="94"/>
      <c r="MX20" s="94"/>
      <c r="MY20" s="94"/>
      <c r="MZ20" s="94"/>
      <c r="NA20" s="94"/>
      <c r="NB20" s="94"/>
      <c r="NC20" s="94"/>
      <c r="ND20" s="94"/>
      <c r="NE20" s="94"/>
      <c r="NF20" s="94"/>
      <c r="NG20" s="94"/>
      <c r="NH20" s="94"/>
      <c r="NI20" s="94"/>
      <c r="NJ20" s="94"/>
      <c r="NK20" s="94"/>
      <c r="NL20" s="94"/>
      <c r="NM20" s="94"/>
      <c r="NN20" s="94"/>
      <c r="NO20" s="94"/>
      <c r="NP20" s="94"/>
      <c r="NQ20" s="94"/>
      <c r="NR20" s="94"/>
      <c r="NS20" s="94"/>
      <c r="NT20" s="94"/>
      <c r="NU20" s="94"/>
      <c r="NV20" s="94"/>
      <c r="NW20" s="94"/>
      <c r="NX20" s="94"/>
      <c r="NY20" s="94"/>
      <c r="NZ20" s="94"/>
      <c r="OA20" s="94"/>
      <c r="OB20" s="94"/>
      <c r="OC20" s="94"/>
      <c r="OD20" s="94"/>
      <c r="OE20" s="94"/>
      <c r="OF20" s="94"/>
      <c r="OG20" s="94"/>
      <c r="OH20" s="94"/>
      <c r="OI20" s="94"/>
      <c r="OJ20" s="94"/>
      <c r="OK20" s="94"/>
      <c r="OL20" s="94"/>
      <c r="OM20" s="94"/>
      <c r="ON20" s="94"/>
      <c r="OO20" s="94"/>
      <c r="OP20" s="94"/>
      <c r="OQ20" s="94"/>
      <c r="OR20" s="94"/>
      <c r="OS20" s="94"/>
      <c r="OT20" s="94"/>
      <c r="OU20" s="94"/>
      <c r="OV20" s="94"/>
      <c r="OW20" s="94"/>
      <c r="OX20" s="94"/>
      <c r="OY20" s="94"/>
      <c r="OZ20" s="94"/>
      <c r="PA20" s="94"/>
      <c r="PB20" s="94"/>
      <c r="PC20" s="94"/>
      <c r="PD20" s="94"/>
      <c r="PE20" s="94"/>
      <c r="PF20" s="94"/>
      <c r="PG20" s="94"/>
      <c r="PH20" s="94"/>
      <c r="PI20" s="94"/>
      <c r="PJ20" s="94"/>
      <c r="PK20" s="94"/>
      <c r="PL20" s="94"/>
      <c r="PM20" s="94"/>
      <c r="PN20" s="94"/>
      <c r="PO20" s="94"/>
      <c r="PP20" s="94"/>
      <c r="PQ20" s="94"/>
      <c r="PR20" s="94"/>
      <c r="PS20" s="94"/>
      <c r="PT20" s="94"/>
      <c r="PU20" s="94"/>
      <c r="PV20" s="94"/>
      <c r="PW20" s="94"/>
      <c r="PX20" s="94"/>
      <c r="PY20" s="94"/>
      <c r="PZ20" s="94"/>
      <c r="QA20" s="94"/>
      <c r="QB20" s="94"/>
      <c r="QC20" s="94"/>
      <c r="QD20" s="94"/>
      <c r="QE20" s="94"/>
      <c r="QF20" s="94"/>
      <c r="QG20" s="94"/>
      <c r="QH20" s="94"/>
      <c r="QI20" s="94"/>
      <c r="QJ20" s="94"/>
      <c r="QK20" s="94"/>
      <c r="QL20" s="94"/>
      <c r="QM20" s="94"/>
      <c r="QN20" s="94"/>
      <c r="QO20" s="94"/>
      <c r="QP20" s="94"/>
      <c r="QQ20" s="94"/>
      <c r="QR20" s="94"/>
      <c r="QS20" s="94"/>
      <c r="QT20" s="94"/>
      <c r="QU20" s="94"/>
      <c r="QV20" s="94"/>
      <c r="QW20" s="94"/>
      <c r="QX20" s="94"/>
      <c r="QY20" s="94"/>
      <c r="QZ20" s="94"/>
      <c r="RA20" s="94"/>
      <c r="RB20" s="94"/>
      <c r="RC20" s="94"/>
      <c r="RD20" s="94"/>
      <c r="RE20" s="94"/>
      <c r="RF20" s="94"/>
      <c r="RG20" s="94"/>
      <c r="RH20" s="94"/>
      <c r="RI20" s="94"/>
      <c r="RJ20" s="94"/>
      <c r="RK20" s="94"/>
      <c r="RL20" s="94"/>
      <c r="RM20" s="94"/>
      <c r="RN20" s="94"/>
      <c r="RO20" s="94"/>
      <c r="RP20" s="94"/>
      <c r="RQ20" s="94"/>
      <c r="RR20" s="94"/>
      <c r="RS20" s="94"/>
      <c r="RT20" s="94"/>
      <c r="RU20" s="94"/>
      <c r="RV20" s="94"/>
      <c r="RW20" s="94"/>
      <c r="RX20" s="94"/>
      <c r="RY20" s="94"/>
      <c r="RZ20" s="94"/>
      <c r="SA20" s="94"/>
      <c r="SB20" s="94"/>
      <c r="SC20" s="94"/>
      <c r="SD20" s="94"/>
      <c r="SE20" s="94"/>
      <c r="SF20" s="94"/>
      <c r="SG20" s="94"/>
      <c r="SH20" s="94"/>
      <c r="SI20" s="94"/>
      <c r="SJ20" s="94"/>
      <c r="SK20" s="94"/>
      <c r="SL20" s="94"/>
      <c r="SM20" s="94"/>
      <c r="SN20" s="94"/>
      <c r="SO20" s="94"/>
      <c r="SP20" s="94"/>
      <c r="SQ20" s="94"/>
      <c r="SR20" s="94"/>
      <c r="SS20" s="94"/>
      <c r="ST20" s="94"/>
      <c r="SU20" s="94"/>
      <c r="SV20" s="94"/>
      <c r="SW20" s="94"/>
      <c r="SX20" s="94"/>
      <c r="SY20" s="94"/>
      <c r="SZ20" s="94"/>
      <c r="TA20" s="94"/>
      <c r="TB20" s="94"/>
      <c r="TC20" s="94"/>
      <c r="TD20" s="94"/>
      <c r="TE20" s="94"/>
      <c r="TF20" s="94"/>
      <c r="TG20" s="94"/>
      <c r="TH20" s="94"/>
      <c r="TI20" s="94"/>
      <c r="TJ20" s="94"/>
      <c r="TK20" s="94"/>
      <c r="TL20" s="94"/>
      <c r="TM20" s="94"/>
      <c r="TN20" s="94"/>
      <c r="TO20" s="94"/>
      <c r="TP20" s="94"/>
      <c r="TQ20" s="94"/>
      <c r="TR20" s="94"/>
      <c r="TS20" s="94"/>
      <c r="TT20" s="94"/>
      <c r="TU20" s="94"/>
      <c r="TV20" s="94"/>
      <c r="TW20" s="94"/>
      <c r="TX20" s="94"/>
      <c r="TY20" s="94"/>
      <c r="TZ20" s="94"/>
      <c r="UA20" s="94"/>
      <c r="UB20" s="94"/>
      <c r="UC20" s="94"/>
      <c r="UD20" s="94"/>
      <c r="UE20" s="94"/>
      <c r="UF20" s="94"/>
      <c r="UG20" s="94"/>
      <c r="UH20" s="94"/>
      <c r="UI20" s="94"/>
      <c r="UJ20" s="94"/>
      <c r="UK20" s="94"/>
      <c r="UL20" s="94"/>
      <c r="UM20" s="94"/>
      <c r="UN20" s="94"/>
      <c r="UO20" s="94"/>
      <c r="UP20" s="94"/>
      <c r="UQ20" s="94"/>
      <c r="UR20" s="94"/>
      <c r="US20" s="94"/>
      <c r="UT20" s="94"/>
      <c r="UU20" s="94"/>
      <c r="UV20" s="94"/>
      <c r="UW20" s="94"/>
      <c r="UX20" s="94"/>
      <c r="UY20" s="94"/>
      <c r="UZ20" s="94"/>
      <c r="VA20" s="94"/>
      <c r="VB20" s="94"/>
      <c r="VC20" s="94"/>
      <c r="VD20" s="94"/>
      <c r="VE20" s="94"/>
      <c r="VF20" s="94"/>
      <c r="VG20" s="94"/>
      <c r="VH20" s="94"/>
      <c r="VI20" s="94"/>
      <c r="VJ20" s="94"/>
      <c r="VK20" s="94"/>
      <c r="VL20" s="94"/>
      <c r="VM20" s="94"/>
      <c r="VN20" s="94"/>
      <c r="VO20" s="94"/>
      <c r="VP20" s="94"/>
      <c r="VQ20" s="94"/>
      <c r="VR20" s="94"/>
      <c r="VS20" s="94"/>
      <c r="VT20" s="94"/>
      <c r="VU20" s="94"/>
      <c r="VV20" s="94"/>
      <c r="VW20" s="94"/>
      <c r="VX20" s="94"/>
      <c r="VY20" s="94"/>
      <c r="VZ20" s="94"/>
      <c r="WA20" s="94"/>
      <c r="WB20" s="94"/>
      <c r="WC20" s="94"/>
      <c r="WD20" s="94"/>
      <c r="WE20" s="94"/>
      <c r="WF20" s="94"/>
      <c r="WG20" s="94"/>
      <c r="WH20" s="94"/>
      <c r="WI20" s="94"/>
      <c r="WJ20" s="94"/>
      <c r="WK20" s="94"/>
      <c r="WL20" s="94"/>
      <c r="WM20" s="94"/>
      <c r="WN20" s="94"/>
      <c r="WO20" s="94"/>
      <c r="WP20" s="94"/>
      <c r="WQ20" s="94"/>
      <c r="WR20" s="94"/>
      <c r="WS20" s="94"/>
      <c r="WT20" s="94"/>
      <c r="WU20" s="94"/>
      <c r="WV20" s="94"/>
      <c r="WW20" s="94"/>
      <c r="WX20" s="94"/>
      <c r="WY20" s="94"/>
      <c r="WZ20" s="94"/>
      <c r="XA20" s="94"/>
      <c r="XB20" s="94"/>
      <c r="XC20" s="94"/>
      <c r="XD20" s="94"/>
      <c r="XE20" s="94"/>
      <c r="XF20" s="94"/>
      <c r="XG20" s="94"/>
      <c r="XH20" s="94"/>
      <c r="XI20" s="94"/>
      <c r="XJ20" s="94"/>
      <c r="XK20" s="94"/>
      <c r="XL20" s="94"/>
      <c r="XM20" s="94"/>
      <c r="XN20" s="94"/>
      <c r="XO20" s="94"/>
      <c r="XP20" s="94"/>
      <c r="XQ20" s="94"/>
      <c r="XR20" s="94"/>
      <c r="XS20" s="94"/>
      <c r="XT20" s="94"/>
      <c r="XU20" s="94"/>
      <c r="XV20" s="94"/>
      <c r="XW20" s="94"/>
      <c r="XX20" s="94"/>
      <c r="XY20" s="94"/>
      <c r="XZ20" s="94"/>
      <c r="YA20" s="94"/>
      <c r="YB20" s="94"/>
      <c r="YC20" s="94"/>
      <c r="YD20" s="94"/>
      <c r="YE20" s="94"/>
      <c r="YF20" s="94"/>
      <c r="YG20" s="94"/>
      <c r="YH20" s="94"/>
      <c r="YI20" s="94"/>
      <c r="YJ20" s="94"/>
      <c r="YK20" s="94"/>
      <c r="YL20" s="94"/>
      <c r="YM20" s="94"/>
      <c r="YN20" s="94"/>
      <c r="YO20" s="94"/>
      <c r="YP20" s="94"/>
      <c r="YQ20" s="94"/>
      <c r="YR20" s="94"/>
      <c r="YS20" s="94"/>
      <c r="YT20" s="94"/>
      <c r="YU20" s="94"/>
      <c r="YV20" s="94"/>
      <c r="YW20" s="94"/>
      <c r="YX20" s="94"/>
      <c r="YY20" s="94"/>
      <c r="YZ20" s="94"/>
      <c r="ZA20" s="94"/>
      <c r="ZB20" s="94"/>
      <c r="ZC20" s="94"/>
      <c r="ZD20" s="94"/>
      <c r="ZE20" s="94"/>
      <c r="ZF20" s="94"/>
      <c r="ZG20" s="94"/>
      <c r="ZH20" s="94"/>
      <c r="ZI20" s="94"/>
      <c r="ZJ20" s="94"/>
      <c r="ZK20" s="94"/>
      <c r="ZL20" s="94"/>
      <c r="ZM20" s="94"/>
      <c r="ZN20" s="94"/>
      <c r="ZO20" s="94"/>
      <c r="ZP20" s="94"/>
      <c r="ZQ20" s="94"/>
      <c r="ZR20" s="94"/>
      <c r="ZS20" s="94"/>
      <c r="ZT20" s="94"/>
      <c r="ZU20" s="94"/>
      <c r="ZV20" s="94"/>
      <c r="ZW20" s="94"/>
      <c r="ZX20" s="94"/>
      <c r="ZY20" s="94"/>
      <c r="ZZ20" s="94"/>
      <c r="AAA20" s="94"/>
      <c r="AAB20" s="94"/>
      <c r="AAC20" s="94"/>
      <c r="AAD20" s="94"/>
      <c r="AAE20" s="94"/>
      <c r="AAF20" s="94"/>
      <c r="AAG20" s="94"/>
      <c r="AAH20" s="94"/>
      <c r="AAI20" s="94"/>
      <c r="AAJ20" s="94"/>
      <c r="AAK20" s="94"/>
      <c r="AAL20" s="94"/>
      <c r="AAM20" s="94"/>
      <c r="AAN20" s="94"/>
      <c r="AAO20" s="94"/>
      <c r="AAP20" s="94"/>
      <c r="AAQ20" s="94"/>
      <c r="AAR20" s="94"/>
      <c r="AAS20" s="94"/>
      <c r="AAT20" s="94"/>
      <c r="AAU20" s="94"/>
      <c r="AAV20" s="94"/>
      <c r="AAW20" s="94"/>
      <c r="AAX20" s="94"/>
      <c r="AAY20" s="94"/>
      <c r="AAZ20" s="94"/>
      <c r="ABA20" s="94"/>
      <c r="ABB20" s="94"/>
      <c r="ABC20" s="94"/>
      <c r="ABD20" s="94"/>
      <c r="ABE20" s="94"/>
      <c r="ABF20" s="94"/>
      <c r="ABG20" s="94"/>
      <c r="ABH20" s="94"/>
      <c r="ABI20" s="94"/>
      <c r="ABJ20" s="94"/>
      <c r="ABK20" s="94"/>
      <c r="ABL20" s="94"/>
      <c r="ABM20" s="94"/>
      <c r="ABN20" s="94"/>
      <c r="ABO20" s="94"/>
      <c r="ABP20" s="94"/>
      <c r="ABQ20" s="94"/>
      <c r="ABR20" s="94"/>
      <c r="ABS20" s="94"/>
      <c r="ABT20" s="94"/>
      <c r="ABU20" s="94"/>
      <c r="ABV20" s="94"/>
      <c r="ABW20" s="94"/>
      <c r="ABX20" s="94"/>
      <c r="ABY20" s="94"/>
      <c r="ABZ20" s="94"/>
      <c r="ACA20" s="94"/>
      <c r="ACB20" s="94"/>
      <c r="ACC20" s="94"/>
      <c r="ACD20" s="94"/>
      <c r="ACE20" s="94"/>
      <c r="ACF20" s="94"/>
      <c r="ACG20" s="94"/>
      <c r="ACH20" s="94"/>
      <c r="ACI20" s="94"/>
      <c r="ACJ20" s="94"/>
      <c r="ACK20" s="94"/>
      <c r="ACL20" s="94"/>
      <c r="ACM20" s="94"/>
      <c r="ACN20" s="94"/>
      <c r="ACO20" s="94"/>
      <c r="ACP20" s="94"/>
      <c r="ACQ20" s="94"/>
      <c r="ACR20" s="94"/>
      <c r="ACS20" s="94"/>
      <c r="ACT20" s="94"/>
      <c r="ACU20" s="94"/>
      <c r="ACV20" s="94"/>
      <c r="ACW20" s="94"/>
      <c r="ACX20" s="94"/>
      <c r="ACY20" s="94"/>
      <c r="ACZ20" s="94"/>
      <c r="ADA20" s="94"/>
      <c r="ADB20" s="94"/>
      <c r="ADC20" s="94"/>
      <c r="ADD20" s="94"/>
      <c r="ADE20" s="94"/>
      <c r="ADF20" s="94"/>
      <c r="ADG20" s="94"/>
      <c r="ADH20" s="94"/>
      <c r="ADI20" s="94"/>
      <c r="ADJ20" s="94"/>
      <c r="ADK20" s="94"/>
      <c r="ADL20" s="94"/>
      <c r="ADM20" s="94"/>
      <c r="ADN20" s="94"/>
      <c r="ADO20" s="94"/>
      <c r="ADP20" s="94"/>
      <c r="ADQ20" s="94"/>
      <c r="ADR20" s="94"/>
      <c r="ADS20" s="94"/>
      <c r="ADT20" s="94"/>
      <c r="ADU20" s="94"/>
      <c r="ADV20" s="94"/>
      <c r="ADW20" s="94"/>
      <c r="ADX20" s="94"/>
      <c r="ADY20" s="94"/>
      <c r="ADZ20" s="94"/>
      <c r="AEA20" s="94"/>
      <c r="AEB20" s="94"/>
      <c r="AEC20" s="94"/>
      <c r="AED20" s="94"/>
      <c r="AEE20" s="94"/>
      <c r="AEF20" s="94"/>
      <c r="AEG20" s="94"/>
      <c r="AEH20" s="94"/>
      <c r="AEI20" s="94"/>
      <c r="AEJ20" s="94"/>
      <c r="AEK20" s="94"/>
      <c r="AEL20" s="94"/>
      <c r="AEM20" s="94"/>
      <c r="AEN20" s="94"/>
      <c r="AEO20" s="94"/>
      <c r="AEP20" s="94"/>
      <c r="AEQ20" s="94"/>
      <c r="AER20" s="94"/>
      <c r="AES20" s="94"/>
      <c r="AET20" s="94"/>
      <c r="AEU20" s="94"/>
      <c r="AEV20" s="94"/>
      <c r="AEW20" s="94"/>
      <c r="AEX20" s="94"/>
      <c r="AEY20" s="94"/>
      <c r="AEZ20" s="94"/>
      <c r="AFA20" s="94"/>
      <c r="AFB20" s="94"/>
      <c r="AFC20" s="94"/>
      <c r="AFD20" s="94"/>
      <c r="AFE20" s="94"/>
      <c r="AFF20" s="94"/>
      <c r="AFG20" s="94"/>
      <c r="AFH20" s="94"/>
      <c r="AFI20" s="94"/>
      <c r="AFJ20" s="94"/>
      <c r="AFK20" s="94"/>
      <c r="AFL20" s="94"/>
      <c r="AFM20" s="94"/>
      <c r="AFN20" s="94"/>
      <c r="AFO20" s="94"/>
      <c r="AFP20" s="94"/>
      <c r="AFQ20" s="94"/>
      <c r="AFR20" s="94"/>
      <c r="AFS20" s="94"/>
      <c r="AFT20" s="94"/>
      <c r="AFU20" s="94"/>
      <c r="AFV20" s="94"/>
      <c r="AFW20" s="94"/>
      <c r="AFX20" s="94"/>
      <c r="AFY20" s="94"/>
      <c r="AFZ20" s="94"/>
      <c r="AGA20" s="94"/>
      <c r="AGB20" s="94"/>
      <c r="AGC20" s="94"/>
      <c r="AGD20" s="94"/>
      <c r="AGE20" s="94"/>
      <c r="AGF20" s="94"/>
      <c r="AGG20" s="94"/>
      <c r="AGH20" s="94"/>
      <c r="AGI20" s="94"/>
      <c r="AGJ20" s="94"/>
      <c r="AGK20" s="94"/>
      <c r="AGL20" s="94"/>
      <c r="AGM20" s="94"/>
      <c r="AGN20" s="94"/>
      <c r="AGO20" s="94"/>
      <c r="AGP20" s="94"/>
      <c r="AGQ20" s="94"/>
      <c r="AGR20" s="94"/>
      <c r="AGS20" s="94"/>
      <c r="AGT20" s="94"/>
      <c r="AGU20" s="94"/>
      <c r="AGV20" s="94"/>
      <c r="AGW20" s="94"/>
      <c r="AGX20" s="94"/>
      <c r="AGY20" s="94"/>
      <c r="AGZ20" s="94"/>
      <c r="AHA20" s="94"/>
      <c r="AHB20" s="94"/>
      <c r="AHC20" s="94"/>
      <c r="AHD20" s="94"/>
      <c r="AHE20" s="94"/>
      <c r="AHF20" s="94"/>
      <c r="AHG20" s="94"/>
      <c r="AHH20" s="94"/>
      <c r="AHI20" s="94"/>
      <c r="AHJ20" s="94"/>
      <c r="AHK20" s="94"/>
      <c r="AHL20" s="94"/>
      <c r="AHM20" s="94"/>
      <c r="AHN20" s="94"/>
      <c r="AHO20" s="94"/>
      <c r="AHP20" s="94"/>
      <c r="AHQ20" s="94"/>
      <c r="AHR20" s="94"/>
      <c r="AHS20" s="94"/>
      <c r="AHT20" s="94"/>
      <c r="AHU20" s="94"/>
      <c r="AHV20" s="94"/>
      <c r="AHW20" s="94"/>
      <c r="AHX20" s="94"/>
      <c r="AHY20" s="94"/>
      <c r="AHZ20" s="94"/>
      <c r="AIA20" s="94"/>
      <c r="AIB20" s="94"/>
      <c r="AIC20" s="94"/>
      <c r="AID20" s="94"/>
      <c r="AIE20" s="94"/>
      <c r="AIF20" s="94"/>
      <c r="AIG20" s="94"/>
      <c r="AIH20" s="94"/>
      <c r="AII20" s="94"/>
      <c r="AIJ20" s="94"/>
      <c r="AIK20" s="94"/>
      <c r="AIL20" s="94"/>
      <c r="AIM20" s="94"/>
      <c r="AIN20" s="94"/>
      <c r="AIO20" s="94"/>
      <c r="AIP20" s="94"/>
      <c r="AIQ20" s="94"/>
      <c r="AIR20" s="94"/>
      <c r="AIS20" s="94"/>
      <c r="AIT20" s="94"/>
      <c r="AIU20" s="94"/>
      <c r="AIV20" s="94"/>
      <c r="AIW20" s="94"/>
      <c r="AIX20" s="94"/>
      <c r="AIY20" s="94"/>
      <c r="AIZ20" s="94"/>
      <c r="AJA20" s="94"/>
      <c r="AJB20" s="94"/>
      <c r="AJC20" s="94"/>
      <c r="AJD20" s="94"/>
      <c r="AJE20" s="94"/>
      <c r="AJF20" s="94"/>
      <c r="AJG20" s="94"/>
      <c r="AJH20" s="94"/>
      <c r="AJI20" s="94"/>
      <c r="AJJ20" s="94"/>
      <c r="AJK20" s="94"/>
      <c r="AJL20" s="94"/>
      <c r="AJM20" s="94"/>
      <c r="AJN20" s="94"/>
      <c r="AJO20" s="94"/>
      <c r="AJP20" s="94"/>
      <c r="AJQ20" s="94"/>
      <c r="AJR20" s="94"/>
      <c r="AJS20" s="94"/>
      <c r="AJT20" s="94"/>
      <c r="AJU20" s="94"/>
      <c r="AJV20" s="94"/>
      <c r="AJW20" s="94"/>
      <c r="AJX20" s="94"/>
      <c r="AJY20" s="94"/>
      <c r="AJZ20" s="94"/>
      <c r="AKA20" s="94"/>
      <c r="AKB20" s="94"/>
      <c r="AKC20" s="94"/>
      <c r="AKD20" s="94"/>
      <c r="AKE20" s="94"/>
      <c r="AKF20" s="94"/>
      <c r="AKG20" s="94"/>
      <c r="AKH20" s="94"/>
      <c r="AKI20" s="94"/>
      <c r="AKJ20" s="94"/>
      <c r="AKK20" s="94"/>
      <c r="AKL20" s="94"/>
      <c r="AKM20" s="94"/>
      <c r="AKN20" s="94"/>
      <c r="AKO20" s="94"/>
      <c r="AKP20" s="94"/>
      <c r="AKQ20" s="94"/>
      <c r="AKR20" s="94"/>
      <c r="AKS20" s="94"/>
      <c r="AKT20" s="94"/>
      <c r="AKU20" s="94"/>
      <c r="AKV20" s="94"/>
      <c r="AKW20" s="94"/>
      <c r="AKX20" s="94"/>
      <c r="AKY20" s="94"/>
      <c r="AKZ20" s="94"/>
      <c r="ALA20" s="94"/>
      <c r="ALB20" s="94"/>
      <c r="ALC20" s="94"/>
      <c r="ALD20" s="94"/>
      <c r="ALE20" s="94"/>
      <c r="ALF20" s="94"/>
      <c r="ALG20" s="94"/>
      <c r="ALH20" s="94"/>
      <c r="ALI20" s="94"/>
      <c r="ALJ20" s="94"/>
      <c r="ALK20" s="94"/>
      <c r="ALL20" s="94"/>
      <c r="ALM20" s="94"/>
      <c r="ALN20" s="94"/>
      <c r="ALO20" s="94"/>
      <c r="ALP20" s="94"/>
      <c r="ALQ20" s="94"/>
      <c r="ALR20" s="94"/>
      <c r="ALS20" s="94"/>
      <c r="ALT20" s="94"/>
      <c r="ALU20" s="94"/>
      <c r="ALV20" s="94"/>
      <c r="ALW20" s="94"/>
      <c r="ALX20" s="94"/>
      <c r="ALY20" s="94"/>
      <c r="ALZ20" s="94"/>
      <c r="AMA20" s="94"/>
      <c r="AMB20" s="94"/>
      <c r="AMC20" s="94"/>
      <c r="AMD20" s="94"/>
      <c r="AME20" s="94"/>
      <c r="AMF20" s="94"/>
      <c r="AMG20" s="94"/>
      <c r="AMH20" s="94"/>
      <c r="AMI20" s="94"/>
      <c r="AMJ20" s="94"/>
    </row>
    <row r="21" spans="1:1024" s="111" customFormat="1" ht="24.75" customHeight="1" x14ac:dyDescent="0.2">
      <c r="A21" s="117" t="s">
        <v>19</v>
      </c>
      <c r="B21" s="114" t="s">
        <v>29</v>
      </c>
      <c r="C21" s="112">
        <f t="shared" si="0"/>
        <v>28415.007000000001</v>
      </c>
      <c r="D21" s="112">
        <f>D22+D23</f>
        <v>27054.357</v>
      </c>
      <c r="E21" s="112">
        <f>E22+E23</f>
        <v>1258.25</v>
      </c>
      <c r="F21" s="112">
        <f>F22+F23</f>
        <v>102.4</v>
      </c>
      <c r="G21" s="112">
        <f>G22+G23</f>
        <v>28148.384999999998</v>
      </c>
    </row>
    <row r="22" spans="1:1024" ht="173.25" x14ac:dyDescent="0.25">
      <c r="A22" s="110" t="s">
        <v>55</v>
      </c>
      <c r="B22" s="108" t="s">
        <v>30</v>
      </c>
      <c r="C22" s="107">
        <f t="shared" si="0"/>
        <v>28415.007000000001</v>
      </c>
      <c r="D22" s="106">
        <v>27054.357</v>
      </c>
      <c r="E22" s="106">
        <v>1258.25</v>
      </c>
      <c r="F22" s="106">
        <v>102.4</v>
      </c>
      <c r="G22" s="106">
        <v>28148.384999999998</v>
      </c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94"/>
      <c r="DY22" s="94"/>
      <c r="DZ22" s="94"/>
      <c r="EA22" s="94"/>
      <c r="EB22" s="94"/>
      <c r="EC22" s="94"/>
      <c r="ED22" s="94"/>
      <c r="EE22" s="94"/>
      <c r="EF22" s="94"/>
      <c r="EG22" s="94"/>
      <c r="EH22" s="94"/>
      <c r="EI22" s="94"/>
      <c r="EJ22" s="94"/>
      <c r="EK22" s="94"/>
      <c r="EL22" s="94"/>
      <c r="EM22" s="94"/>
      <c r="EN22" s="94"/>
      <c r="EO22" s="94"/>
      <c r="EP22" s="94"/>
      <c r="EQ22" s="94"/>
      <c r="ER22" s="94"/>
      <c r="ES22" s="94"/>
      <c r="ET22" s="94"/>
      <c r="EU22" s="94"/>
      <c r="EV22" s="94"/>
      <c r="EW22" s="94"/>
      <c r="EX22" s="94"/>
      <c r="EY22" s="94"/>
      <c r="EZ22" s="94"/>
      <c r="FA22" s="94"/>
      <c r="FB22" s="94"/>
      <c r="FC22" s="94"/>
      <c r="FD22" s="94"/>
      <c r="FE22" s="94"/>
      <c r="FF22" s="94"/>
      <c r="FG22" s="94"/>
      <c r="FH22" s="94"/>
      <c r="FI22" s="94"/>
      <c r="FJ22" s="94"/>
      <c r="FK22" s="94"/>
      <c r="FL22" s="94"/>
      <c r="FM22" s="94"/>
      <c r="FN22" s="94"/>
      <c r="FO22" s="94"/>
      <c r="FP22" s="94"/>
      <c r="FQ22" s="94"/>
      <c r="FR22" s="94"/>
      <c r="FS22" s="94"/>
      <c r="FT22" s="94"/>
      <c r="FU22" s="94"/>
      <c r="FV22" s="94"/>
      <c r="FW22" s="94"/>
      <c r="FX22" s="94"/>
      <c r="FY22" s="94"/>
      <c r="FZ22" s="94"/>
      <c r="GA22" s="94"/>
      <c r="GB22" s="94"/>
      <c r="GC22" s="94"/>
      <c r="GD22" s="94"/>
      <c r="GE22" s="94"/>
      <c r="GF22" s="94"/>
      <c r="GG22" s="94"/>
      <c r="GH22" s="94"/>
      <c r="GI22" s="94"/>
      <c r="GJ22" s="94"/>
      <c r="GK22" s="94"/>
      <c r="GL22" s="94"/>
      <c r="GM22" s="94"/>
      <c r="GN22" s="94"/>
      <c r="GO22" s="94"/>
      <c r="GP22" s="94"/>
      <c r="GQ22" s="94"/>
      <c r="GR22" s="94"/>
      <c r="GS22" s="94"/>
      <c r="GT22" s="94"/>
      <c r="GU22" s="94"/>
      <c r="GV22" s="94"/>
      <c r="GW22" s="94"/>
      <c r="GX22" s="94"/>
      <c r="GY22" s="94"/>
      <c r="GZ22" s="94"/>
      <c r="HA22" s="94"/>
      <c r="HB22" s="94"/>
      <c r="HC22" s="94"/>
      <c r="HD22" s="94"/>
      <c r="HE22" s="94"/>
      <c r="HF22" s="94"/>
      <c r="HG22" s="94"/>
      <c r="HH22" s="94"/>
      <c r="HI22" s="94"/>
      <c r="HJ22" s="94"/>
      <c r="HK22" s="94"/>
      <c r="HL22" s="94"/>
      <c r="HM22" s="94"/>
      <c r="HN22" s="94"/>
      <c r="HO22" s="94"/>
      <c r="HP22" s="94"/>
      <c r="HQ22" s="94"/>
      <c r="HR22" s="94"/>
      <c r="HS22" s="94"/>
      <c r="HT22" s="94"/>
      <c r="HU22" s="94"/>
      <c r="HV22" s="94"/>
      <c r="HW22" s="94"/>
      <c r="HX22" s="94"/>
      <c r="HY22" s="94"/>
      <c r="HZ22" s="94"/>
      <c r="IA22" s="94"/>
      <c r="IB22" s="94"/>
      <c r="IC22" s="94"/>
      <c r="ID22" s="94"/>
      <c r="IE22" s="94"/>
      <c r="IF22" s="94"/>
      <c r="IG22" s="94"/>
      <c r="IH22" s="94"/>
      <c r="II22" s="94"/>
      <c r="IJ22" s="94"/>
      <c r="IK22" s="94"/>
      <c r="IL22" s="94"/>
      <c r="IM22" s="94"/>
      <c r="IN22" s="94"/>
      <c r="IO22" s="94"/>
      <c r="IP22" s="94"/>
      <c r="IQ22" s="94"/>
      <c r="IR22" s="94"/>
      <c r="IS22" s="94"/>
      <c r="IT22" s="94"/>
      <c r="IU22" s="94"/>
      <c r="IV22" s="94"/>
      <c r="IW22" s="94"/>
      <c r="IX22" s="94"/>
      <c r="IY22" s="94"/>
      <c r="IZ22" s="94"/>
      <c r="JA22" s="94"/>
      <c r="JB22" s="94"/>
      <c r="JC22" s="94"/>
      <c r="JD22" s="94"/>
      <c r="JE22" s="94"/>
      <c r="JF22" s="94"/>
      <c r="JG22" s="94"/>
      <c r="JH22" s="94"/>
      <c r="JI22" s="94"/>
      <c r="JJ22" s="94"/>
      <c r="JK22" s="94"/>
      <c r="JL22" s="94"/>
      <c r="JM22" s="94"/>
      <c r="JN22" s="94"/>
      <c r="JO22" s="94"/>
      <c r="JP22" s="94"/>
      <c r="JQ22" s="94"/>
      <c r="JR22" s="94"/>
      <c r="JS22" s="94"/>
      <c r="JT22" s="94"/>
      <c r="JU22" s="94"/>
      <c r="JV22" s="94"/>
      <c r="JW22" s="94"/>
      <c r="JX22" s="94"/>
      <c r="JY22" s="94"/>
      <c r="JZ22" s="94"/>
      <c r="KA22" s="94"/>
      <c r="KB22" s="94"/>
      <c r="KC22" s="94"/>
      <c r="KD22" s="94"/>
      <c r="KE22" s="94"/>
      <c r="KF22" s="94"/>
      <c r="KG22" s="94"/>
      <c r="KH22" s="94"/>
      <c r="KI22" s="94"/>
      <c r="KJ22" s="94"/>
      <c r="KK22" s="94"/>
      <c r="KL22" s="94"/>
      <c r="KM22" s="94"/>
      <c r="KN22" s="94"/>
      <c r="KO22" s="94"/>
      <c r="KP22" s="94"/>
      <c r="KQ22" s="94"/>
      <c r="KR22" s="94"/>
      <c r="KS22" s="94"/>
      <c r="KT22" s="94"/>
      <c r="KU22" s="94"/>
      <c r="KV22" s="94"/>
      <c r="KW22" s="94"/>
      <c r="KX22" s="94"/>
      <c r="KY22" s="94"/>
      <c r="KZ22" s="94"/>
      <c r="LA22" s="94"/>
      <c r="LB22" s="94"/>
      <c r="LC22" s="94"/>
      <c r="LD22" s="94"/>
      <c r="LE22" s="94"/>
      <c r="LF22" s="94"/>
      <c r="LG22" s="94"/>
      <c r="LH22" s="94"/>
      <c r="LI22" s="94"/>
      <c r="LJ22" s="94"/>
      <c r="LK22" s="94"/>
      <c r="LL22" s="94"/>
      <c r="LM22" s="94"/>
      <c r="LN22" s="94"/>
      <c r="LO22" s="94"/>
      <c r="LP22" s="94"/>
      <c r="LQ22" s="94"/>
      <c r="LR22" s="94"/>
      <c r="LS22" s="94"/>
      <c r="LT22" s="94"/>
      <c r="LU22" s="94"/>
      <c r="LV22" s="94"/>
      <c r="LW22" s="94"/>
      <c r="LX22" s="94"/>
      <c r="LY22" s="94"/>
      <c r="LZ22" s="94"/>
      <c r="MA22" s="94"/>
      <c r="MB22" s="94"/>
      <c r="MC22" s="94"/>
      <c r="MD22" s="94"/>
      <c r="ME22" s="94"/>
      <c r="MF22" s="94"/>
      <c r="MG22" s="94"/>
      <c r="MH22" s="94"/>
      <c r="MI22" s="94"/>
      <c r="MJ22" s="94"/>
      <c r="MK22" s="94"/>
      <c r="ML22" s="94"/>
      <c r="MM22" s="94"/>
      <c r="MN22" s="94"/>
      <c r="MO22" s="94"/>
      <c r="MP22" s="94"/>
      <c r="MQ22" s="94"/>
      <c r="MR22" s="94"/>
      <c r="MS22" s="94"/>
      <c r="MT22" s="94"/>
      <c r="MU22" s="94"/>
      <c r="MV22" s="94"/>
      <c r="MW22" s="94"/>
      <c r="MX22" s="94"/>
      <c r="MY22" s="94"/>
      <c r="MZ22" s="94"/>
      <c r="NA22" s="94"/>
      <c r="NB22" s="94"/>
      <c r="NC22" s="94"/>
      <c r="ND22" s="94"/>
      <c r="NE22" s="94"/>
      <c r="NF22" s="94"/>
      <c r="NG22" s="94"/>
      <c r="NH22" s="94"/>
      <c r="NI22" s="94"/>
      <c r="NJ22" s="94"/>
      <c r="NK22" s="94"/>
      <c r="NL22" s="94"/>
      <c r="NM22" s="94"/>
      <c r="NN22" s="94"/>
      <c r="NO22" s="94"/>
      <c r="NP22" s="94"/>
      <c r="NQ22" s="94"/>
      <c r="NR22" s="94"/>
      <c r="NS22" s="94"/>
      <c r="NT22" s="94"/>
      <c r="NU22" s="94"/>
      <c r="NV22" s="94"/>
      <c r="NW22" s="94"/>
      <c r="NX22" s="94"/>
      <c r="NY22" s="94"/>
      <c r="NZ22" s="94"/>
      <c r="OA22" s="94"/>
      <c r="OB22" s="94"/>
      <c r="OC22" s="94"/>
      <c r="OD22" s="94"/>
      <c r="OE22" s="94"/>
      <c r="OF22" s="94"/>
      <c r="OG22" s="94"/>
      <c r="OH22" s="94"/>
      <c r="OI22" s="94"/>
      <c r="OJ22" s="94"/>
      <c r="OK22" s="94"/>
      <c r="OL22" s="94"/>
      <c r="OM22" s="94"/>
      <c r="ON22" s="94"/>
      <c r="OO22" s="94"/>
      <c r="OP22" s="94"/>
      <c r="OQ22" s="94"/>
      <c r="OR22" s="94"/>
      <c r="OS22" s="94"/>
      <c r="OT22" s="94"/>
      <c r="OU22" s="94"/>
      <c r="OV22" s="94"/>
      <c r="OW22" s="94"/>
      <c r="OX22" s="94"/>
      <c r="OY22" s="94"/>
      <c r="OZ22" s="94"/>
      <c r="PA22" s="94"/>
      <c r="PB22" s="94"/>
      <c r="PC22" s="94"/>
      <c r="PD22" s="94"/>
      <c r="PE22" s="94"/>
      <c r="PF22" s="94"/>
      <c r="PG22" s="94"/>
      <c r="PH22" s="94"/>
      <c r="PI22" s="94"/>
      <c r="PJ22" s="94"/>
      <c r="PK22" s="94"/>
      <c r="PL22" s="94"/>
      <c r="PM22" s="94"/>
      <c r="PN22" s="94"/>
      <c r="PO22" s="94"/>
      <c r="PP22" s="94"/>
      <c r="PQ22" s="94"/>
      <c r="PR22" s="94"/>
      <c r="PS22" s="94"/>
      <c r="PT22" s="94"/>
      <c r="PU22" s="94"/>
      <c r="PV22" s="94"/>
      <c r="PW22" s="94"/>
      <c r="PX22" s="94"/>
      <c r="PY22" s="94"/>
      <c r="PZ22" s="94"/>
      <c r="QA22" s="94"/>
      <c r="QB22" s="94"/>
      <c r="QC22" s="94"/>
      <c r="QD22" s="94"/>
      <c r="QE22" s="94"/>
      <c r="QF22" s="94"/>
      <c r="QG22" s="94"/>
      <c r="QH22" s="94"/>
      <c r="QI22" s="94"/>
      <c r="QJ22" s="94"/>
      <c r="QK22" s="94"/>
      <c r="QL22" s="94"/>
      <c r="QM22" s="94"/>
      <c r="QN22" s="94"/>
      <c r="QO22" s="94"/>
      <c r="QP22" s="94"/>
      <c r="QQ22" s="94"/>
      <c r="QR22" s="94"/>
      <c r="QS22" s="94"/>
      <c r="QT22" s="94"/>
      <c r="QU22" s="94"/>
      <c r="QV22" s="94"/>
      <c r="QW22" s="94"/>
      <c r="QX22" s="94"/>
      <c r="QY22" s="94"/>
      <c r="QZ22" s="94"/>
      <c r="RA22" s="94"/>
      <c r="RB22" s="94"/>
      <c r="RC22" s="94"/>
      <c r="RD22" s="94"/>
      <c r="RE22" s="94"/>
      <c r="RF22" s="94"/>
      <c r="RG22" s="94"/>
      <c r="RH22" s="94"/>
      <c r="RI22" s="94"/>
      <c r="RJ22" s="94"/>
      <c r="RK22" s="94"/>
      <c r="RL22" s="94"/>
      <c r="RM22" s="94"/>
      <c r="RN22" s="94"/>
      <c r="RO22" s="94"/>
      <c r="RP22" s="94"/>
      <c r="RQ22" s="94"/>
      <c r="RR22" s="94"/>
      <c r="RS22" s="94"/>
      <c r="RT22" s="94"/>
      <c r="RU22" s="94"/>
      <c r="RV22" s="94"/>
      <c r="RW22" s="94"/>
      <c r="RX22" s="94"/>
      <c r="RY22" s="94"/>
      <c r="RZ22" s="94"/>
      <c r="SA22" s="94"/>
      <c r="SB22" s="94"/>
      <c r="SC22" s="94"/>
      <c r="SD22" s="94"/>
      <c r="SE22" s="94"/>
      <c r="SF22" s="94"/>
      <c r="SG22" s="94"/>
      <c r="SH22" s="94"/>
      <c r="SI22" s="94"/>
      <c r="SJ22" s="94"/>
      <c r="SK22" s="94"/>
      <c r="SL22" s="94"/>
      <c r="SM22" s="94"/>
      <c r="SN22" s="94"/>
      <c r="SO22" s="94"/>
      <c r="SP22" s="94"/>
      <c r="SQ22" s="94"/>
      <c r="SR22" s="94"/>
      <c r="SS22" s="94"/>
      <c r="ST22" s="94"/>
      <c r="SU22" s="94"/>
      <c r="SV22" s="94"/>
      <c r="SW22" s="94"/>
      <c r="SX22" s="94"/>
      <c r="SY22" s="94"/>
      <c r="SZ22" s="94"/>
      <c r="TA22" s="94"/>
      <c r="TB22" s="94"/>
      <c r="TC22" s="94"/>
      <c r="TD22" s="94"/>
      <c r="TE22" s="94"/>
      <c r="TF22" s="94"/>
      <c r="TG22" s="94"/>
      <c r="TH22" s="94"/>
      <c r="TI22" s="94"/>
      <c r="TJ22" s="94"/>
      <c r="TK22" s="94"/>
      <c r="TL22" s="94"/>
      <c r="TM22" s="94"/>
      <c r="TN22" s="94"/>
      <c r="TO22" s="94"/>
      <c r="TP22" s="94"/>
      <c r="TQ22" s="94"/>
      <c r="TR22" s="94"/>
      <c r="TS22" s="94"/>
      <c r="TT22" s="94"/>
      <c r="TU22" s="94"/>
      <c r="TV22" s="94"/>
      <c r="TW22" s="94"/>
      <c r="TX22" s="94"/>
      <c r="TY22" s="94"/>
      <c r="TZ22" s="94"/>
      <c r="UA22" s="94"/>
      <c r="UB22" s="94"/>
      <c r="UC22" s="94"/>
      <c r="UD22" s="94"/>
      <c r="UE22" s="94"/>
      <c r="UF22" s="94"/>
      <c r="UG22" s="94"/>
      <c r="UH22" s="94"/>
      <c r="UI22" s="94"/>
      <c r="UJ22" s="94"/>
      <c r="UK22" s="94"/>
      <c r="UL22" s="94"/>
      <c r="UM22" s="94"/>
      <c r="UN22" s="94"/>
      <c r="UO22" s="94"/>
      <c r="UP22" s="94"/>
      <c r="UQ22" s="94"/>
      <c r="UR22" s="94"/>
      <c r="US22" s="94"/>
      <c r="UT22" s="94"/>
      <c r="UU22" s="94"/>
      <c r="UV22" s="94"/>
      <c r="UW22" s="94"/>
      <c r="UX22" s="94"/>
      <c r="UY22" s="94"/>
      <c r="UZ22" s="94"/>
      <c r="VA22" s="94"/>
      <c r="VB22" s="94"/>
      <c r="VC22" s="94"/>
      <c r="VD22" s="94"/>
      <c r="VE22" s="94"/>
      <c r="VF22" s="94"/>
      <c r="VG22" s="94"/>
      <c r="VH22" s="94"/>
      <c r="VI22" s="94"/>
      <c r="VJ22" s="94"/>
      <c r="VK22" s="94"/>
      <c r="VL22" s="94"/>
      <c r="VM22" s="94"/>
      <c r="VN22" s="94"/>
      <c r="VO22" s="94"/>
      <c r="VP22" s="94"/>
      <c r="VQ22" s="94"/>
      <c r="VR22" s="94"/>
      <c r="VS22" s="94"/>
      <c r="VT22" s="94"/>
      <c r="VU22" s="94"/>
      <c r="VV22" s="94"/>
      <c r="VW22" s="94"/>
      <c r="VX22" s="94"/>
      <c r="VY22" s="94"/>
      <c r="VZ22" s="94"/>
      <c r="WA22" s="94"/>
      <c r="WB22" s="94"/>
      <c r="WC22" s="94"/>
      <c r="WD22" s="94"/>
      <c r="WE22" s="94"/>
      <c r="WF22" s="94"/>
      <c r="WG22" s="94"/>
      <c r="WH22" s="94"/>
      <c r="WI22" s="94"/>
      <c r="WJ22" s="94"/>
      <c r="WK22" s="94"/>
      <c r="WL22" s="94"/>
      <c r="WM22" s="94"/>
      <c r="WN22" s="94"/>
      <c r="WO22" s="94"/>
      <c r="WP22" s="94"/>
      <c r="WQ22" s="94"/>
      <c r="WR22" s="94"/>
      <c r="WS22" s="94"/>
      <c r="WT22" s="94"/>
      <c r="WU22" s="94"/>
      <c r="WV22" s="94"/>
      <c r="WW22" s="94"/>
      <c r="WX22" s="94"/>
      <c r="WY22" s="94"/>
      <c r="WZ22" s="94"/>
      <c r="XA22" s="94"/>
      <c r="XB22" s="94"/>
      <c r="XC22" s="94"/>
      <c r="XD22" s="94"/>
      <c r="XE22" s="94"/>
      <c r="XF22" s="94"/>
      <c r="XG22" s="94"/>
      <c r="XH22" s="94"/>
      <c r="XI22" s="94"/>
      <c r="XJ22" s="94"/>
      <c r="XK22" s="94"/>
      <c r="XL22" s="94"/>
      <c r="XM22" s="94"/>
      <c r="XN22" s="94"/>
      <c r="XO22" s="94"/>
      <c r="XP22" s="94"/>
      <c r="XQ22" s="94"/>
      <c r="XR22" s="94"/>
      <c r="XS22" s="94"/>
      <c r="XT22" s="94"/>
      <c r="XU22" s="94"/>
      <c r="XV22" s="94"/>
      <c r="XW22" s="94"/>
      <c r="XX22" s="94"/>
      <c r="XY22" s="94"/>
      <c r="XZ22" s="94"/>
      <c r="YA22" s="94"/>
      <c r="YB22" s="94"/>
      <c r="YC22" s="94"/>
      <c r="YD22" s="94"/>
      <c r="YE22" s="94"/>
      <c r="YF22" s="94"/>
      <c r="YG22" s="94"/>
      <c r="YH22" s="94"/>
      <c r="YI22" s="94"/>
      <c r="YJ22" s="94"/>
      <c r="YK22" s="94"/>
      <c r="YL22" s="94"/>
      <c r="YM22" s="94"/>
      <c r="YN22" s="94"/>
      <c r="YO22" s="94"/>
      <c r="YP22" s="94"/>
      <c r="YQ22" s="94"/>
      <c r="YR22" s="94"/>
      <c r="YS22" s="94"/>
      <c r="YT22" s="94"/>
      <c r="YU22" s="94"/>
      <c r="YV22" s="94"/>
      <c r="YW22" s="94"/>
      <c r="YX22" s="94"/>
      <c r="YY22" s="94"/>
      <c r="YZ22" s="94"/>
      <c r="ZA22" s="94"/>
      <c r="ZB22" s="94"/>
      <c r="ZC22" s="94"/>
      <c r="ZD22" s="94"/>
      <c r="ZE22" s="94"/>
      <c r="ZF22" s="94"/>
      <c r="ZG22" s="94"/>
      <c r="ZH22" s="94"/>
      <c r="ZI22" s="94"/>
      <c r="ZJ22" s="94"/>
      <c r="ZK22" s="94"/>
      <c r="ZL22" s="94"/>
      <c r="ZM22" s="94"/>
      <c r="ZN22" s="94"/>
      <c r="ZO22" s="94"/>
      <c r="ZP22" s="94"/>
      <c r="ZQ22" s="94"/>
      <c r="ZR22" s="94"/>
      <c r="ZS22" s="94"/>
      <c r="ZT22" s="94"/>
      <c r="ZU22" s="94"/>
      <c r="ZV22" s="94"/>
      <c r="ZW22" s="94"/>
      <c r="ZX22" s="94"/>
      <c r="ZY22" s="94"/>
      <c r="ZZ22" s="94"/>
      <c r="AAA22" s="94"/>
      <c r="AAB22" s="94"/>
      <c r="AAC22" s="94"/>
      <c r="AAD22" s="94"/>
      <c r="AAE22" s="94"/>
      <c r="AAF22" s="94"/>
      <c r="AAG22" s="94"/>
      <c r="AAH22" s="94"/>
      <c r="AAI22" s="94"/>
      <c r="AAJ22" s="94"/>
      <c r="AAK22" s="94"/>
      <c r="AAL22" s="94"/>
      <c r="AAM22" s="94"/>
      <c r="AAN22" s="94"/>
      <c r="AAO22" s="94"/>
      <c r="AAP22" s="94"/>
      <c r="AAQ22" s="94"/>
      <c r="AAR22" s="94"/>
      <c r="AAS22" s="94"/>
      <c r="AAT22" s="94"/>
      <c r="AAU22" s="94"/>
      <c r="AAV22" s="94"/>
      <c r="AAW22" s="94"/>
      <c r="AAX22" s="94"/>
      <c r="AAY22" s="94"/>
      <c r="AAZ22" s="94"/>
      <c r="ABA22" s="94"/>
      <c r="ABB22" s="94"/>
      <c r="ABC22" s="94"/>
      <c r="ABD22" s="94"/>
      <c r="ABE22" s="94"/>
      <c r="ABF22" s="94"/>
      <c r="ABG22" s="94"/>
      <c r="ABH22" s="94"/>
      <c r="ABI22" s="94"/>
      <c r="ABJ22" s="94"/>
      <c r="ABK22" s="94"/>
      <c r="ABL22" s="94"/>
      <c r="ABM22" s="94"/>
      <c r="ABN22" s="94"/>
      <c r="ABO22" s="94"/>
      <c r="ABP22" s="94"/>
      <c r="ABQ22" s="94"/>
      <c r="ABR22" s="94"/>
      <c r="ABS22" s="94"/>
      <c r="ABT22" s="94"/>
      <c r="ABU22" s="94"/>
      <c r="ABV22" s="94"/>
      <c r="ABW22" s="94"/>
      <c r="ABX22" s="94"/>
      <c r="ABY22" s="94"/>
      <c r="ABZ22" s="94"/>
      <c r="ACA22" s="94"/>
      <c r="ACB22" s="94"/>
      <c r="ACC22" s="94"/>
      <c r="ACD22" s="94"/>
      <c r="ACE22" s="94"/>
      <c r="ACF22" s="94"/>
      <c r="ACG22" s="94"/>
      <c r="ACH22" s="94"/>
      <c r="ACI22" s="94"/>
      <c r="ACJ22" s="94"/>
      <c r="ACK22" s="94"/>
      <c r="ACL22" s="94"/>
      <c r="ACM22" s="94"/>
      <c r="ACN22" s="94"/>
      <c r="ACO22" s="94"/>
      <c r="ACP22" s="94"/>
      <c r="ACQ22" s="94"/>
      <c r="ACR22" s="94"/>
      <c r="ACS22" s="94"/>
      <c r="ACT22" s="94"/>
      <c r="ACU22" s="94"/>
      <c r="ACV22" s="94"/>
      <c r="ACW22" s="94"/>
      <c r="ACX22" s="94"/>
      <c r="ACY22" s="94"/>
      <c r="ACZ22" s="94"/>
      <c r="ADA22" s="94"/>
      <c r="ADB22" s="94"/>
      <c r="ADC22" s="94"/>
      <c r="ADD22" s="94"/>
      <c r="ADE22" s="94"/>
      <c r="ADF22" s="94"/>
      <c r="ADG22" s="94"/>
      <c r="ADH22" s="94"/>
      <c r="ADI22" s="94"/>
      <c r="ADJ22" s="94"/>
      <c r="ADK22" s="94"/>
      <c r="ADL22" s="94"/>
      <c r="ADM22" s="94"/>
      <c r="ADN22" s="94"/>
      <c r="ADO22" s="94"/>
      <c r="ADP22" s="94"/>
      <c r="ADQ22" s="94"/>
      <c r="ADR22" s="94"/>
      <c r="ADS22" s="94"/>
      <c r="ADT22" s="94"/>
      <c r="ADU22" s="94"/>
      <c r="ADV22" s="94"/>
      <c r="ADW22" s="94"/>
      <c r="ADX22" s="94"/>
      <c r="ADY22" s="94"/>
      <c r="ADZ22" s="94"/>
      <c r="AEA22" s="94"/>
      <c r="AEB22" s="94"/>
      <c r="AEC22" s="94"/>
      <c r="AED22" s="94"/>
      <c r="AEE22" s="94"/>
      <c r="AEF22" s="94"/>
      <c r="AEG22" s="94"/>
      <c r="AEH22" s="94"/>
      <c r="AEI22" s="94"/>
      <c r="AEJ22" s="94"/>
      <c r="AEK22" s="94"/>
      <c r="AEL22" s="94"/>
      <c r="AEM22" s="94"/>
      <c r="AEN22" s="94"/>
      <c r="AEO22" s="94"/>
      <c r="AEP22" s="94"/>
      <c r="AEQ22" s="94"/>
      <c r="AER22" s="94"/>
      <c r="AES22" s="94"/>
      <c r="AET22" s="94"/>
      <c r="AEU22" s="94"/>
      <c r="AEV22" s="94"/>
      <c r="AEW22" s="94"/>
      <c r="AEX22" s="94"/>
      <c r="AEY22" s="94"/>
      <c r="AEZ22" s="94"/>
      <c r="AFA22" s="94"/>
      <c r="AFB22" s="94"/>
      <c r="AFC22" s="94"/>
      <c r="AFD22" s="94"/>
      <c r="AFE22" s="94"/>
      <c r="AFF22" s="94"/>
      <c r="AFG22" s="94"/>
      <c r="AFH22" s="94"/>
      <c r="AFI22" s="94"/>
      <c r="AFJ22" s="94"/>
      <c r="AFK22" s="94"/>
      <c r="AFL22" s="94"/>
      <c r="AFM22" s="94"/>
      <c r="AFN22" s="94"/>
      <c r="AFO22" s="94"/>
      <c r="AFP22" s="94"/>
      <c r="AFQ22" s="94"/>
      <c r="AFR22" s="94"/>
      <c r="AFS22" s="94"/>
      <c r="AFT22" s="94"/>
      <c r="AFU22" s="94"/>
      <c r="AFV22" s="94"/>
      <c r="AFW22" s="94"/>
      <c r="AFX22" s="94"/>
      <c r="AFY22" s="94"/>
      <c r="AFZ22" s="94"/>
      <c r="AGA22" s="94"/>
      <c r="AGB22" s="94"/>
      <c r="AGC22" s="94"/>
      <c r="AGD22" s="94"/>
      <c r="AGE22" s="94"/>
      <c r="AGF22" s="94"/>
      <c r="AGG22" s="94"/>
      <c r="AGH22" s="94"/>
      <c r="AGI22" s="94"/>
      <c r="AGJ22" s="94"/>
      <c r="AGK22" s="94"/>
      <c r="AGL22" s="94"/>
      <c r="AGM22" s="94"/>
      <c r="AGN22" s="94"/>
      <c r="AGO22" s="94"/>
      <c r="AGP22" s="94"/>
      <c r="AGQ22" s="94"/>
      <c r="AGR22" s="94"/>
      <c r="AGS22" s="94"/>
      <c r="AGT22" s="94"/>
      <c r="AGU22" s="94"/>
      <c r="AGV22" s="94"/>
      <c r="AGW22" s="94"/>
      <c r="AGX22" s="94"/>
      <c r="AGY22" s="94"/>
      <c r="AGZ22" s="94"/>
      <c r="AHA22" s="94"/>
      <c r="AHB22" s="94"/>
      <c r="AHC22" s="94"/>
      <c r="AHD22" s="94"/>
      <c r="AHE22" s="94"/>
      <c r="AHF22" s="94"/>
      <c r="AHG22" s="94"/>
      <c r="AHH22" s="94"/>
      <c r="AHI22" s="94"/>
      <c r="AHJ22" s="94"/>
      <c r="AHK22" s="94"/>
      <c r="AHL22" s="94"/>
      <c r="AHM22" s="94"/>
      <c r="AHN22" s="94"/>
      <c r="AHO22" s="94"/>
      <c r="AHP22" s="94"/>
      <c r="AHQ22" s="94"/>
      <c r="AHR22" s="94"/>
      <c r="AHS22" s="94"/>
      <c r="AHT22" s="94"/>
      <c r="AHU22" s="94"/>
      <c r="AHV22" s="94"/>
      <c r="AHW22" s="94"/>
      <c r="AHX22" s="94"/>
      <c r="AHY22" s="94"/>
      <c r="AHZ22" s="94"/>
      <c r="AIA22" s="94"/>
      <c r="AIB22" s="94"/>
      <c r="AIC22" s="94"/>
      <c r="AID22" s="94"/>
      <c r="AIE22" s="94"/>
      <c r="AIF22" s="94"/>
      <c r="AIG22" s="94"/>
      <c r="AIH22" s="94"/>
      <c r="AII22" s="94"/>
      <c r="AIJ22" s="94"/>
      <c r="AIK22" s="94"/>
      <c r="AIL22" s="94"/>
      <c r="AIM22" s="94"/>
      <c r="AIN22" s="94"/>
      <c r="AIO22" s="94"/>
      <c r="AIP22" s="94"/>
      <c r="AIQ22" s="94"/>
      <c r="AIR22" s="94"/>
      <c r="AIS22" s="94"/>
      <c r="AIT22" s="94"/>
      <c r="AIU22" s="94"/>
      <c r="AIV22" s="94"/>
      <c r="AIW22" s="94"/>
      <c r="AIX22" s="94"/>
      <c r="AIY22" s="94"/>
      <c r="AIZ22" s="94"/>
      <c r="AJA22" s="94"/>
      <c r="AJB22" s="94"/>
      <c r="AJC22" s="94"/>
      <c r="AJD22" s="94"/>
      <c r="AJE22" s="94"/>
      <c r="AJF22" s="94"/>
      <c r="AJG22" s="94"/>
      <c r="AJH22" s="94"/>
      <c r="AJI22" s="94"/>
      <c r="AJJ22" s="94"/>
      <c r="AJK22" s="94"/>
      <c r="AJL22" s="94"/>
      <c r="AJM22" s="94"/>
      <c r="AJN22" s="94"/>
      <c r="AJO22" s="94"/>
      <c r="AJP22" s="94"/>
      <c r="AJQ22" s="94"/>
      <c r="AJR22" s="94"/>
      <c r="AJS22" s="94"/>
      <c r="AJT22" s="94"/>
      <c r="AJU22" s="94"/>
      <c r="AJV22" s="94"/>
      <c r="AJW22" s="94"/>
      <c r="AJX22" s="94"/>
      <c r="AJY22" s="94"/>
      <c r="AJZ22" s="94"/>
      <c r="AKA22" s="94"/>
      <c r="AKB22" s="94"/>
      <c r="AKC22" s="94"/>
      <c r="AKD22" s="94"/>
      <c r="AKE22" s="94"/>
      <c r="AKF22" s="94"/>
      <c r="AKG22" s="94"/>
      <c r="AKH22" s="94"/>
      <c r="AKI22" s="94"/>
      <c r="AKJ22" s="94"/>
      <c r="AKK22" s="94"/>
      <c r="AKL22" s="94"/>
      <c r="AKM22" s="94"/>
      <c r="AKN22" s="94"/>
      <c r="AKO22" s="94"/>
      <c r="AKP22" s="94"/>
      <c r="AKQ22" s="94"/>
      <c r="AKR22" s="94"/>
      <c r="AKS22" s="94"/>
      <c r="AKT22" s="94"/>
      <c r="AKU22" s="94"/>
      <c r="AKV22" s="94"/>
      <c r="AKW22" s="94"/>
      <c r="AKX22" s="94"/>
      <c r="AKY22" s="94"/>
      <c r="AKZ22" s="94"/>
      <c r="ALA22" s="94"/>
      <c r="ALB22" s="94"/>
      <c r="ALC22" s="94"/>
      <c r="ALD22" s="94"/>
      <c r="ALE22" s="94"/>
      <c r="ALF22" s="94"/>
      <c r="ALG22" s="94"/>
      <c r="ALH22" s="94"/>
      <c r="ALI22" s="94"/>
      <c r="ALJ22" s="94"/>
      <c r="ALK22" s="94"/>
      <c r="ALL22" s="94"/>
      <c r="ALM22" s="94"/>
      <c r="ALN22" s="94"/>
      <c r="ALO22" s="94"/>
      <c r="ALP22" s="94"/>
      <c r="ALQ22" s="94"/>
      <c r="ALR22" s="94"/>
      <c r="ALS22" s="94"/>
      <c r="ALT22" s="94"/>
      <c r="ALU22" s="94"/>
      <c r="ALV22" s="94"/>
      <c r="ALW22" s="94"/>
      <c r="ALX22" s="94"/>
      <c r="ALY22" s="94"/>
      <c r="ALZ22" s="94"/>
      <c r="AMA22" s="94"/>
      <c r="AMB22" s="94"/>
      <c r="AMC22" s="94"/>
      <c r="AMD22" s="94"/>
      <c r="AME22" s="94"/>
      <c r="AMF22" s="94"/>
      <c r="AMG22" s="94"/>
      <c r="AMH22" s="94"/>
      <c r="AMI22" s="94"/>
      <c r="AMJ22" s="94"/>
    </row>
    <row r="23" spans="1:1024" ht="78.75" x14ac:dyDescent="0.25">
      <c r="A23" s="109" t="s">
        <v>20</v>
      </c>
      <c r="B23" s="108" t="s">
        <v>31</v>
      </c>
      <c r="C23" s="107">
        <f t="shared" si="0"/>
        <v>0</v>
      </c>
      <c r="D23" s="106"/>
      <c r="E23" s="106"/>
      <c r="F23" s="106"/>
      <c r="G23" s="106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94"/>
      <c r="DY23" s="94"/>
      <c r="DZ23" s="94"/>
      <c r="EA23" s="94"/>
      <c r="EB23" s="94"/>
      <c r="EC23" s="94"/>
      <c r="ED23" s="94"/>
      <c r="EE23" s="94"/>
      <c r="EF23" s="94"/>
      <c r="EG23" s="94"/>
      <c r="EH23" s="94"/>
      <c r="EI23" s="94"/>
      <c r="EJ23" s="94"/>
      <c r="EK23" s="94"/>
      <c r="EL23" s="94"/>
      <c r="EM23" s="94"/>
      <c r="EN23" s="94"/>
      <c r="EO23" s="94"/>
      <c r="EP23" s="94"/>
      <c r="EQ23" s="94"/>
      <c r="ER23" s="94"/>
      <c r="ES23" s="94"/>
      <c r="ET23" s="94"/>
      <c r="EU23" s="94"/>
      <c r="EV23" s="94"/>
      <c r="EW23" s="94"/>
      <c r="EX23" s="94"/>
      <c r="EY23" s="94"/>
      <c r="EZ23" s="94"/>
      <c r="FA23" s="94"/>
      <c r="FB23" s="94"/>
      <c r="FC23" s="94"/>
      <c r="FD23" s="94"/>
      <c r="FE23" s="94"/>
      <c r="FF23" s="94"/>
      <c r="FG23" s="94"/>
      <c r="FH23" s="94"/>
      <c r="FI23" s="94"/>
      <c r="FJ23" s="94"/>
      <c r="FK23" s="94"/>
      <c r="FL23" s="94"/>
      <c r="FM23" s="94"/>
      <c r="FN23" s="94"/>
      <c r="FO23" s="94"/>
      <c r="FP23" s="94"/>
      <c r="FQ23" s="94"/>
      <c r="FR23" s="94"/>
      <c r="FS23" s="94"/>
      <c r="FT23" s="94"/>
      <c r="FU23" s="94"/>
      <c r="FV23" s="94"/>
      <c r="FW23" s="94"/>
      <c r="FX23" s="94"/>
      <c r="FY23" s="94"/>
      <c r="FZ23" s="94"/>
      <c r="GA23" s="94"/>
      <c r="GB23" s="94"/>
      <c r="GC23" s="94"/>
      <c r="GD23" s="94"/>
      <c r="GE23" s="94"/>
      <c r="GF23" s="94"/>
      <c r="GG23" s="94"/>
      <c r="GH23" s="94"/>
      <c r="GI23" s="94"/>
      <c r="GJ23" s="94"/>
      <c r="GK23" s="94"/>
      <c r="GL23" s="94"/>
      <c r="GM23" s="94"/>
      <c r="GN23" s="94"/>
      <c r="GO23" s="94"/>
      <c r="GP23" s="94"/>
      <c r="GQ23" s="94"/>
      <c r="GR23" s="94"/>
      <c r="GS23" s="94"/>
      <c r="GT23" s="94"/>
      <c r="GU23" s="94"/>
      <c r="GV23" s="94"/>
      <c r="GW23" s="94"/>
      <c r="GX23" s="94"/>
      <c r="GY23" s="94"/>
      <c r="GZ23" s="94"/>
      <c r="HA23" s="94"/>
      <c r="HB23" s="94"/>
      <c r="HC23" s="94"/>
      <c r="HD23" s="94"/>
      <c r="HE23" s="94"/>
      <c r="HF23" s="94"/>
      <c r="HG23" s="94"/>
      <c r="HH23" s="94"/>
      <c r="HI23" s="94"/>
      <c r="HJ23" s="94"/>
      <c r="HK23" s="94"/>
      <c r="HL23" s="94"/>
      <c r="HM23" s="94"/>
      <c r="HN23" s="94"/>
      <c r="HO23" s="94"/>
      <c r="HP23" s="94"/>
      <c r="HQ23" s="94"/>
      <c r="HR23" s="94"/>
      <c r="HS23" s="94"/>
      <c r="HT23" s="94"/>
      <c r="HU23" s="94"/>
      <c r="HV23" s="94"/>
      <c r="HW23" s="94"/>
      <c r="HX23" s="94"/>
      <c r="HY23" s="94"/>
      <c r="HZ23" s="94"/>
      <c r="IA23" s="94"/>
      <c r="IB23" s="94"/>
      <c r="IC23" s="94"/>
      <c r="ID23" s="94"/>
      <c r="IE23" s="94"/>
      <c r="IF23" s="94"/>
      <c r="IG23" s="94"/>
      <c r="IH23" s="94"/>
      <c r="II23" s="94"/>
      <c r="IJ23" s="94"/>
      <c r="IK23" s="94"/>
      <c r="IL23" s="94"/>
      <c r="IM23" s="94"/>
      <c r="IN23" s="94"/>
      <c r="IO23" s="94"/>
      <c r="IP23" s="94"/>
      <c r="IQ23" s="94"/>
      <c r="IR23" s="94"/>
      <c r="IS23" s="94"/>
      <c r="IT23" s="94"/>
      <c r="IU23" s="94"/>
      <c r="IV23" s="94"/>
      <c r="IW23" s="94"/>
      <c r="IX23" s="94"/>
      <c r="IY23" s="94"/>
      <c r="IZ23" s="94"/>
      <c r="JA23" s="94"/>
      <c r="JB23" s="94"/>
      <c r="JC23" s="94"/>
      <c r="JD23" s="94"/>
      <c r="JE23" s="94"/>
      <c r="JF23" s="94"/>
      <c r="JG23" s="94"/>
      <c r="JH23" s="94"/>
      <c r="JI23" s="94"/>
      <c r="JJ23" s="94"/>
      <c r="JK23" s="94"/>
      <c r="JL23" s="94"/>
      <c r="JM23" s="94"/>
      <c r="JN23" s="94"/>
      <c r="JO23" s="94"/>
      <c r="JP23" s="94"/>
      <c r="JQ23" s="94"/>
      <c r="JR23" s="94"/>
      <c r="JS23" s="94"/>
      <c r="JT23" s="94"/>
      <c r="JU23" s="94"/>
      <c r="JV23" s="94"/>
      <c r="JW23" s="94"/>
      <c r="JX23" s="94"/>
      <c r="JY23" s="94"/>
      <c r="JZ23" s="94"/>
      <c r="KA23" s="94"/>
      <c r="KB23" s="94"/>
      <c r="KC23" s="94"/>
      <c r="KD23" s="94"/>
      <c r="KE23" s="94"/>
      <c r="KF23" s="94"/>
      <c r="KG23" s="94"/>
      <c r="KH23" s="94"/>
      <c r="KI23" s="94"/>
      <c r="KJ23" s="94"/>
      <c r="KK23" s="94"/>
      <c r="KL23" s="94"/>
      <c r="KM23" s="94"/>
      <c r="KN23" s="94"/>
      <c r="KO23" s="94"/>
      <c r="KP23" s="94"/>
      <c r="KQ23" s="94"/>
      <c r="KR23" s="94"/>
      <c r="KS23" s="94"/>
      <c r="KT23" s="94"/>
      <c r="KU23" s="94"/>
      <c r="KV23" s="94"/>
      <c r="KW23" s="94"/>
      <c r="KX23" s="94"/>
      <c r="KY23" s="94"/>
      <c r="KZ23" s="94"/>
      <c r="LA23" s="94"/>
      <c r="LB23" s="94"/>
      <c r="LC23" s="94"/>
      <c r="LD23" s="94"/>
      <c r="LE23" s="94"/>
      <c r="LF23" s="94"/>
      <c r="LG23" s="94"/>
      <c r="LH23" s="94"/>
      <c r="LI23" s="94"/>
      <c r="LJ23" s="94"/>
      <c r="LK23" s="94"/>
      <c r="LL23" s="94"/>
      <c r="LM23" s="94"/>
      <c r="LN23" s="94"/>
      <c r="LO23" s="94"/>
      <c r="LP23" s="94"/>
      <c r="LQ23" s="94"/>
      <c r="LR23" s="94"/>
      <c r="LS23" s="94"/>
      <c r="LT23" s="94"/>
      <c r="LU23" s="94"/>
      <c r="LV23" s="94"/>
      <c r="LW23" s="94"/>
      <c r="LX23" s="94"/>
      <c r="LY23" s="94"/>
      <c r="LZ23" s="94"/>
      <c r="MA23" s="94"/>
      <c r="MB23" s="94"/>
      <c r="MC23" s="94"/>
      <c r="MD23" s="94"/>
      <c r="ME23" s="94"/>
      <c r="MF23" s="94"/>
      <c r="MG23" s="94"/>
      <c r="MH23" s="94"/>
      <c r="MI23" s="94"/>
      <c r="MJ23" s="94"/>
      <c r="MK23" s="94"/>
      <c r="ML23" s="94"/>
      <c r="MM23" s="94"/>
      <c r="MN23" s="94"/>
      <c r="MO23" s="94"/>
      <c r="MP23" s="94"/>
      <c r="MQ23" s="94"/>
      <c r="MR23" s="94"/>
      <c r="MS23" s="94"/>
      <c r="MT23" s="94"/>
      <c r="MU23" s="94"/>
      <c r="MV23" s="94"/>
      <c r="MW23" s="94"/>
      <c r="MX23" s="94"/>
      <c r="MY23" s="94"/>
      <c r="MZ23" s="94"/>
      <c r="NA23" s="94"/>
      <c r="NB23" s="94"/>
      <c r="NC23" s="94"/>
      <c r="ND23" s="94"/>
      <c r="NE23" s="94"/>
      <c r="NF23" s="94"/>
      <c r="NG23" s="94"/>
      <c r="NH23" s="94"/>
      <c r="NI23" s="94"/>
      <c r="NJ23" s="94"/>
      <c r="NK23" s="94"/>
      <c r="NL23" s="94"/>
      <c r="NM23" s="94"/>
      <c r="NN23" s="94"/>
      <c r="NO23" s="94"/>
      <c r="NP23" s="94"/>
      <c r="NQ23" s="94"/>
      <c r="NR23" s="94"/>
      <c r="NS23" s="94"/>
      <c r="NT23" s="94"/>
      <c r="NU23" s="94"/>
      <c r="NV23" s="94"/>
      <c r="NW23" s="94"/>
      <c r="NX23" s="94"/>
      <c r="NY23" s="94"/>
      <c r="NZ23" s="94"/>
      <c r="OA23" s="94"/>
      <c r="OB23" s="94"/>
      <c r="OC23" s="94"/>
      <c r="OD23" s="94"/>
      <c r="OE23" s="94"/>
      <c r="OF23" s="94"/>
      <c r="OG23" s="94"/>
      <c r="OH23" s="94"/>
      <c r="OI23" s="94"/>
      <c r="OJ23" s="94"/>
      <c r="OK23" s="94"/>
      <c r="OL23" s="94"/>
      <c r="OM23" s="94"/>
      <c r="ON23" s="94"/>
      <c r="OO23" s="94"/>
      <c r="OP23" s="94"/>
      <c r="OQ23" s="94"/>
      <c r="OR23" s="94"/>
      <c r="OS23" s="94"/>
      <c r="OT23" s="94"/>
      <c r="OU23" s="94"/>
      <c r="OV23" s="94"/>
      <c r="OW23" s="94"/>
      <c r="OX23" s="94"/>
      <c r="OY23" s="94"/>
      <c r="OZ23" s="94"/>
      <c r="PA23" s="94"/>
      <c r="PB23" s="94"/>
      <c r="PC23" s="94"/>
      <c r="PD23" s="94"/>
      <c r="PE23" s="94"/>
      <c r="PF23" s="94"/>
      <c r="PG23" s="94"/>
      <c r="PH23" s="94"/>
      <c r="PI23" s="94"/>
      <c r="PJ23" s="94"/>
      <c r="PK23" s="94"/>
      <c r="PL23" s="94"/>
      <c r="PM23" s="94"/>
      <c r="PN23" s="94"/>
      <c r="PO23" s="94"/>
      <c r="PP23" s="94"/>
      <c r="PQ23" s="94"/>
      <c r="PR23" s="94"/>
      <c r="PS23" s="94"/>
      <c r="PT23" s="94"/>
      <c r="PU23" s="94"/>
      <c r="PV23" s="94"/>
      <c r="PW23" s="94"/>
      <c r="PX23" s="94"/>
      <c r="PY23" s="94"/>
      <c r="PZ23" s="94"/>
      <c r="QA23" s="94"/>
      <c r="QB23" s="94"/>
      <c r="QC23" s="94"/>
      <c r="QD23" s="94"/>
      <c r="QE23" s="94"/>
      <c r="QF23" s="94"/>
      <c r="QG23" s="94"/>
      <c r="QH23" s="94"/>
      <c r="QI23" s="94"/>
      <c r="QJ23" s="94"/>
      <c r="QK23" s="94"/>
      <c r="QL23" s="94"/>
      <c r="QM23" s="94"/>
      <c r="QN23" s="94"/>
      <c r="QO23" s="94"/>
      <c r="QP23" s="94"/>
      <c r="QQ23" s="94"/>
      <c r="QR23" s="94"/>
      <c r="QS23" s="94"/>
      <c r="QT23" s="94"/>
      <c r="QU23" s="94"/>
      <c r="QV23" s="94"/>
      <c r="QW23" s="94"/>
      <c r="QX23" s="94"/>
      <c r="QY23" s="94"/>
      <c r="QZ23" s="94"/>
      <c r="RA23" s="94"/>
      <c r="RB23" s="94"/>
      <c r="RC23" s="94"/>
      <c r="RD23" s="94"/>
      <c r="RE23" s="94"/>
      <c r="RF23" s="94"/>
      <c r="RG23" s="94"/>
      <c r="RH23" s="94"/>
      <c r="RI23" s="94"/>
      <c r="RJ23" s="94"/>
      <c r="RK23" s="94"/>
      <c r="RL23" s="94"/>
      <c r="RM23" s="94"/>
      <c r="RN23" s="94"/>
      <c r="RO23" s="94"/>
      <c r="RP23" s="94"/>
      <c r="RQ23" s="94"/>
      <c r="RR23" s="94"/>
      <c r="RS23" s="94"/>
      <c r="RT23" s="94"/>
      <c r="RU23" s="94"/>
      <c r="RV23" s="94"/>
      <c r="RW23" s="94"/>
      <c r="RX23" s="94"/>
      <c r="RY23" s="94"/>
      <c r="RZ23" s="94"/>
      <c r="SA23" s="94"/>
      <c r="SB23" s="94"/>
      <c r="SC23" s="94"/>
      <c r="SD23" s="94"/>
      <c r="SE23" s="94"/>
      <c r="SF23" s="94"/>
      <c r="SG23" s="94"/>
      <c r="SH23" s="94"/>
      <c r="SI23" s="94"/>
      <c r="SJ23" s="94"/>
      <c r="SK23" s="94"/>
      <c r="SL23" s="94"/>
      <c r="SM23" s="94"/>
      <c r="SN23" s="94"/>
      <c r="SO23" s="94"/>
      <c r="SP23" s="94"/>
      <c r="SQ23" s="94"/>
      <c r="SR23" s="94"/>
      <c r="SS23" s="94"/>
      <c r="ST23" s="94"/>
      <c r="SU23" s="94"/>
      <c r="SV23" s="94"/>
      <c r="SW23" s="94"/>
      <c r="SX23" s="94"/>
      <c r="SY23" s="94"/>
      <c r="SZ23" s="94"/>
      <c r="TA23" s="94"/>
      <c r="TB23" s="94"/>
      <c r="TC23" s="94"/>
      <c r="TD23" s="94"/>
      <c r="TE23" s="94"/>
      <c r="TF23" s="94"/>
      <c r="TG23" s="94"/>
      <c r="TH23" s="94"/>
      <c r="TI23" s="94"/>
      <c r="TJ23" s="94"/>
      <c r="TK23" s="94"/>
      <c r="TL23" s="94"/>
      <c r="TM23" s="94"/>
      <c r="TN23" s="94"/>
      <c r="TO23" s="94"/>
      <c r="TP23" s="94"/>
      <c r="TQ23" s="94"/>
      <c r="TR23" s="94"/>
      <c r="TS23" s="94"/>
      <c r="TT23" s="94"/>
      <c r="TU23" s="94"/>
      <c r="TV23" s="94"/>
      <c r="TW23" s="94"/>
      <c r="TX23" s="94"/>
      <c r="TY23" s="94"/>
      <c r="TZ23" s="94"/>
      <c r="UA23" s="94"/>
      <c r="UB23" s="94"/>
      <c r="UC23" s="94"/>
      <c r="UD23" s="94"/>
      <c r="UE23" s="94"/>
      <c r="UF23" s="94"/>
      <c r="UG23" s="94"/>
      <c r="UH23" s="94"/>
      <c r="UI23" s="94"/>
      <c r="UJ23" s="94"/>
      <c r="UK23" s="94"/>
      <c r="UL23" s="94"/>
      <c r="UM23" s="94"/>
      <c r="UN23" s="94"/>
      <c r="UO23" s="94"/>
      <c r="UP23" s="94"/>
      <c r="UQ23" s="94"/>
      <c r="UR23" s="94"/>
      <c r="US23" s="94"/>
      <c r="UT23" s="94"/>
      <c r="UU23" s="94"/>
      <c r="UV23" s="94"/>
      <c r="UW23" s="94"/>
      <c r="UX23" s="94"/>
      <c r="UY23" s="94"/>
      <c r="UZ23" s="94"/>
      <c r="VA23" s="94"/>
      <c r="VB23" s="94"/>
      <c r="VC23" s="94"/>
      <c r="VD23" s="94"/>
      <c r="VE23" s="94"/>
      <c r="VF23" s="94"/>
      <c r="VG23" s="94"/>
      <c r="VH23" s="94"/>
      <c r="VI23" s="94"/>
      <c r="VJ23" s="94"/>
      <c r="VK23" s="94"/>
      <c r="VL23" s="94"/>
      <c r="VM23" s="94"/>
      <c r="VN23" s="94"/>
      <c r="VO23" s="94"/>
      <c r="VP23" s="94"/>
      <c r="VQ23" s="94"/>
      <c r="VR23" s="94"/>
      <c r="VS23" s="94"/>
      <c r="VT23" s="94"/>
      <c r="VU23" s="94"/>
      <c r="VV23" s="94"/>
      <c r="VW23" s="94"/>
      <c r="VX23" s="94"/>
      <c r="VY23" s="94"/>
      <c r="VZ23" s="94"/>
      <c r="WA23" s="94"/>
      <c r="WB23" s="94"/>
      <c r="WC23" s="94"/>
      <c r="WD23" s="94"/>
      <c r="WE23" s="94"/>
      <c r="WF23" s="94"/>
      <c r="WG23" s="94"/>
      <c r="WH23" s="94"/>
      <c r="WI23" s="94"/>
      <c r="WJ23" s="94"/>
      <c r="WK23" s="94"/>
      <c r="WL23" s="94"/>
      <c r="WM23" s="94"/>
      <c r="WN23" s="94"/>
      <c r="WO23" s="94"/>
      <c r="WP23" s="94"/>
      <c r="WQ23" s="94"/>
      <c r="WR23" s="94"/>
      <c r="WS23" s="94"/>
      <c r="WT23" s="94"/>
      <c r="WU23" s="94"/>
      <c r="WV23" s="94"/>
      <c r="WW23" s="94"/>
      <c r="WX23" s="94"/>
      <c r="WY23" s="94"/>
      <c r="WZ23" s="94"/>
      <c r="XA23" s="94"/>
      <c r="XB23" s="94"/>
      <c r="XC23" s="94"/>
      <c r="XD23" s="94"/>
      <c r="XE23" s="94"/>
      <c r="XF23" s="94"/>
      <c r="XG23" s="94"/>
      <c r="XH23" s="94"/>
      <c r="XI23" s="94"/>
      <c r="XJ23" s="94"/>
      <c r="XK23" s="94"/>
      <c r="XL23" s="94"/>
      <c r="XM23" s="94"/>
      <c r="XN23" s="94"/>
      <c r="XO23" s="94"/>
      <c r="XP23" s="94"/>
      <c r="XQ23" s="94"/>
      <c r="XR23" s="94"/>
      <c r="XS23" s="94"/>
      <c r="XT23" s="94"/>
      <c r="XU23" s="94"/>
      <c r="XV23" s="94"/>
      <c r="XW23" s="94"/>
      <c r="XX23" s="94"/>
      <c r="XY23" s="94"/>
      <c r="XZ23" s="94"/>
      <c r="YA23" s="94"/>
      <c r="YB23" s="94"/>
      <c r="YC23" s="94"/>
      <c r="YD23" s="94"/>
      <c r="YE23" s="94"/>
      <c r="YF23" s="94"/>
      <c r="YG23" s="94"/>
      <c r="YH23" s="94"/>
      <c r="YI23" s="94"/>
      <c r="YJ23" s="94"/>
      <c r="YK23" s="94"/>
      <c r="YL23" s="94"/>
      <c r="YM23" s="94"/>
      <c r="YN23" s="94"/>
      <c r="YO23" s="94"/>
      <c r="YP23" s="94"/>
      <c r="YQ23" s="94"/>
      <c r="YR23" s="94"/>
      <c r="YS23" s="94"/>
      <c r="YT23" s="94"/>
      <c r="YU23" s="94"/>
      <c r="YV23" s="94"/>
      <c r="YW23" s="94"/>
      <c r="YX23" s="94"/>
      <c r="YY23" s="94"/>
      <c r="YZ23" s="94"/>
      <c r="ZA23" s="94"/>
      <c r="ZB23" s="94"/>
      <c r="ZC23" s="94"/>
      <c r="ZD23" s="94"/>
      <c r="ZE23" s="94"/>
      <c r="ZF23" s="94"/>
      <c r="ZG23" s="94"/>
      <c r="ZH23" s="94"/>
      <c r="ZI23" s="94"/>
      <c r="ZJ23" s="94"/>
      <c r="ZK23" s="94"/>
      <c r="ZL23" s="94"/>
      <c r="ZM23" s="94"/>
      <c r="ZN23" s="94"/>
      <c r="ZO23" s="94"/>
      <c r="ZP23" s="94"/>
      <c r="ZQ23" s="94"/>
      <c r="ZR23" s="94"/>
      <c r="ZS23" s="94"/>
      <c r="ZT23" s="94"/>
      <c r="ZU23" s="94"/>
      <c r="ZV23" s="94"/>
      <c r="ZW23" s="94"/>
      <c r="ZX23" s="94"/>
      <c r="ZY23" s="94"/>
      <c r="ZZ23" s="94"/>
      <c r="AAA23" s="94"/>
      <c r="AAB23" s="94"/>
      <c r="AAC23" s="94"/>
      <c r="AAD23" s="94"/>
      <c r="AAE23" s="94"/>
      <c r="AAF23" s="94"/>
      <c r="AAG23" s="94"/>
      <c r="AAH23" s="94"/>
      <c r="AAI23" s="94"/>
      <c r="AAJ23" s="94"/>
      <c r="AAK23" s="94"/>
      <c r="AAL23" s="94"/>
      <c r="AAM23" s="94"/>
      <c r="AAN23" s="94"/>
      <c r="AAO23" s="94"/>
      <c r="AAP23" s="94"/>
      <c r="AAQ23" s="94"/>
      <c r="AAR23" s="94"/>
      <c r="AAS23" s="94"/>
      <c r="AAT23" s="94"/>
      <c r="AAU23" s="94"/>
      <c r="AAV23" s="94"/>
      <c r="AAW23" s="94"/>
      <c r="AAX23" s="94"/>
      <c r="AAY23" s="94"/>
      <c r="AAZ23" s="94"/>
      <c r="ABA23" s="94"/>
      <c r="ABB23" s="94"/>
      <c r="ABC23" s="94"/>
      <c r="ABD23" s="94"/>
      <c r="ABE23" s="94"/>
      <c r="ABF23" s="94"/>
      <c r="ABG23" s="94"/>
      <c r="ABH23" s="94"/>
      <c r="ABI23" s="94"/>
      <c r="ABJ23" s="94"/>
      <c r="ABK23" s="94"/>
      <c r="ABL23" s="94"/>
      <c r="ABM23" s="94"/>
      <c r="ABN23" s="94"/>
      <c r="ABO23" s="94"/>
      <c r="ABP23" s="94"/>
      <c r="ABQ23" s="94"/>
      <c r="ABR23" s="94"/>
      <c r="ABS23" s="94"/>
      <c r="ABT23" s="94"/>
      <c r="ABU23" s="94"/>
      <c r="ABV23" s="94"/>
      <c r="ABW23" s="94"/>
      <c r="ABX23" s="94"/>
      <c r="ABY23" s="94"/>
      <c r="ABZ23" s="94"/>
      <c r="ACA23" s="94"/>
      <c r="ACB23" s="94"/>
      <c r="ACC23" s="94"/>
      <c r="ACD23" s="94"/>
      <c r="ACE23" s="94"/>
      <c r="ACF23" s="94"/>
      <c r="ACG23" s="94"/>
      <c r="ACH23" s="94"/>
      <c r="ACI23" s="94"/>
      <c r="ACJ23" s="94"/>
      <c r="ACK23" s="94"/>
      <c r="ACL23" s="94"/>
      <c r="ACM23" s="94"/>
      <c r="ACN23" s="94"/>
      <c r="ACO23" s="94"/>
      <c r="ACP23" s="94"/>
      <c r="ACQ23" s="94"/>
      <c r="ACR23" s="94"/>
      <c r="ACS23" s="94"/>
      <c r="ACT23" s="94"/>
      <c r="ACU23" s="94"/>
      <c r="ACV23" s="94"/>
      <c r="ACW23" s="94"/>
      <c r="ACX23" s="94"/>
      <c r="ACY23" s="94"/>
      <c r="ACZ23" s="94"/>
      <c r="ADA23" s="94"/>
      <c r="ADB23" s="94"/>
      <c r="ADC23" s="94"/>
      <c r="ADD23" s="94"/>
      <c r="ADE23" s="94"/>
      <c r="ADF23" s="94"/>
      <c r="ADG23" s="94"/>
      <c r="ADH23" s="94"/>
      <c r="ADI23" s="94"/>
      <c r="ADJ23" s="94"/>
      <c r="ADK23" s="94"/>
      <c r="ADL23" s="94"/>
      <c r="ADM23" s="94"/>
      <c r="ADN23" s="94"/>
      <c r="ADO23" s="94"/>
      <c r="ADP23" s="94"/>
      <c r="ADQ23" s="94"/>
      <c r="ADR23" s="94"/>
      <c r="ADS23" s="94"/>
      <c r="ADT23" s="94"/>
      <c r="ADU23" s="94"/>
      <c r="ADV23" s="94"/>
      <c r="ADW23" s="94"/>
      <c r="ADX23" s="94"/>
      <c r="ADY23" s="94"/>
      <c r="ADZ23" s="94"/>
      <c r="AEA23" s="94"/>
      <c r="AEB23" s="94"/>
      <c r="AEC23" s="94"/>
      <c r="AED23" s="94"/>
      <c r="AEE23" s="94"/>
      <c r="AEF23" s="94"/>
      <c r="AEG23" s="94"/>
      <c r="AEH23" s="94"/>
      <c r="AEI23" s="94"/>
      <c r="AEJ23" s="94"/>
      <c r="AEK23" s="94"/>
      <c r="AEL23" s="94"/>
      <c r="AEM23" s="94"/>
      <c r="AEN23" s="94"/>
      <c r="AEO23" s="94"/>
      <c r="AEP23" s="94"/>
      <c r="AEQ23" s="94"/>
      <c r="AER23" s="94"/>
      <c r="AES23" s="94"/>
      <c r="AET23" s="94"/>
      <c r="AEU23" s="94"/>
      <c r="AEV23" s="94"/>
      <c r="AEW23" s="94"/>
      <c r="AEX23" s="94"/>
      <c r="AEY23" s="94"/>
      <c r="AEZ23" s="94"/>
      <c r="AFA23" s="94"/>
      <c r="AFB23" s="94"/>
      <c r="AFC23" s="94"/>
      <c r="AFD23" s="94"/>
      <c r="AFE23" s="94"/>
      <c r="AFF23" s="94"/>
      <c r="AFG23" s="94"/>
      <c r="AFH23" s="94"/>
      <c r="AFI23" s="94"/>
      <c r="AFJ23" s="94"/>
      <c r="AFK23" s="94"/>
      <c r="AFL23" s="94"/>
      <c r="AFM23" s="94"/>
      <c r="AFN23" s="94"/>
      <c r="AFO23" s="94"/>
      <c r="AFP23" s="94"/>
      <c r="AFQ23" s="94"/>
      <c r="AFR23" s="94"/>
      <c r="AFS23" s="94"/>
      <c r="AFT23" s="94"/>
      <c r="AFU23" s="94"/>
      <c r="AFV23" s="94"/>
      <c r="AFW23" s="94"/>
      <c r="AFX23" s="94"/>
      <c r="AFY23" s="94"/>
      <c r="AFZ23" s="94"/>
      <c r="AGA23" s="94"/>
      <c r="AGB23" s="94"/>
      <c r="AGC23" s="94"/>
      <c r="AGD23" s="94"/>
      <c r="AGE23" s="94"/>
      <c r="AGF23" s="94"/>
      <c r="AGG23" s="94"/>
      <c r="AGH23" s="94"/>
      <c r="AGI23" s="94"/>
      <c r="AGJ23" s="94"/>
      <c r="AGK23" s="94"/>
      <c r="AGL23" s="94"/>
      <c r="AGM23" s="94"/>
      <c r="AGN23" s="94"/>
      <c r="AGO23" s="94"/>
      <c r="AGP23" s="94"/>
      <c r="AGQ23" s="94"/>
      <c r="AGR23" s="94"/>
      <c r="AGS23" s="94"/>
      <c r="AGT23" s="94"/>
      <c r="AGU23" s="94"/>
      <c r="AGV23" s="94"/>
      <c r="AGW23" s="94"/>
      <c r="AGX23" s="94"/>
      <c r="AGY23" s="94"/>
      <c r="AGZ23" s="94"/>
      <c r="AHA23" s="94"/>
      <c r="AHB23" s="94"/>
      <c r="AHC23" s="94"/>
      <c r="AHD23" s="94"/>
      <c r="AHE23" s="94"/>
      <c r="AHF23" s="94"/>
      <c r="AHG23" s="94"/>
      <c r="AHH23" s="94"/>
      <c r="AHI23" s="94"/>
      <c r="AHJ23" s="94"/>
      <c r="AHK23" s="94"/>
      <c r="AHL23" s="94"/>
      <c r="AHM23" s="94"/>
      <c r="AHN23" s="94"/>
      <c r="AHO23" s="94"/>
      <c r="AHP23" s="94"/>
      <c r="AHQ23" s="94"/>
      <c r="AHR23" s="94"/>
      <c r="AHS23" s="94"/>
      <c r="AHT23" s="94"/>
      <c r="AHU23" s="94"/>
      <c r="AHV23" s="94"/>
      <c r="AHW23" s="94"/>
      <c r="AHX23" s="94"/>
      <c r="AHY23" s="94"/>
      <c r="AHZ23" s="94"/>
      <c r="AIA23" s="94"/>
      <c r="AIB23" s="94"/>
      <c r="AIC23" s="94"/>
      <c r="AID23" s="94"/>
      <c r="AIE23" s="94"/>
      <c r="AIF23" s="94"/>
      <c r="AIG23" s="94"/>
      <c r="AIH23" s="94"/>
      <c r="AII23" s="94"/>
      <c r="AIJ23" s="94"/>
      <c r="AIK23" s="94"/>
      <c r="AIL23" s="94"/>
      <c r="AIM23" s="94"/>
      <c r="AIN23" s="94"/>
      <c r="AIO23" s="94"/>
      <c r="AIP23" s="94"/>
      <c r="AIQ23" s="94"/>
      <c r="AIR23" s="94"/>
      <c r="AIS23" s="94"/>
      <c r="AIT23" s="94"/>
      <c r="AIU23" s="94"/>
      <c r="AIV23" s="94"/>
      <c r="AIW23" s="94"/>
      <c r="AIX23" s="94"/>
      <c r="AIY23" s="94"/>
      <c r="AIZ23" s="94"/>
      <c r="AJA23" s="94"/>
      <c r="AJB23" s="94"/>
      <c r="AJC23" s="94"/>
      <c r="AJD23" s="94"/>
      <c r="AJE23" s="94"/>
      <c r="AJF23" s="94"/>
      <c r="AJG23" s="94"/>
      <c r="AJH23" s="94"/>
      <c r="AJI23" s="94"/>
      <c r="AJJ23" s="94"/>
      <c r="AJK23" s="94"/>
      <c r="AJL23" s="94"/>
      <c r="AJM23" s="94"/>
      <c r="AJN23" s="94"/>
      <c r="AJO23" s="94"/>
      <c r="AJP23" s="94"/>
      <c r="AJQ23" s="94"/>
      <c r="AJR23" s="94"/>
      <c r="AJS23" s="94"/>
      <c r="AJT23" s="94"/>
      <c r="AJU23" s="94"/>
      <c r="AJV23" s="94"/>
      <c r="AJW23" s="94"/>
      <c r="AJX23" s="94"/>
      <c r="AJY23" s="94"/>
      <c r="AJZ23" s="94"/>
      <c r="AKA23" s="94"/>
      <c r="AKB23" s="94"/>
      <c r="AKC23" s="94"/>
      <c r="AKD23" s="94"/>
      <c r="AKE23" s="94"/>
      <c r="AKF23" s="94"/>
      <c r="AKG23" s="94"/>
      <c r="AKH23" s="94"/>
      <c r="AKI23" s="94"/>
      <c r="AKJ23" s="94"/>
      <c r="AKK23" s="94"/>
      <c r="AKL23" s="94"/>
      <c r="AKM23" s="94"/>
      <c r="AKN23" s="94"/>
      <c r="AKO23" s="94"/>
      <c r="AKP23" s="94"/>
      <c r="AKQ23" s="94"/>
      <c r="AKR23" s="94"/>
      <c r="AKS23" s="94"/>
      <c r="AKT23" s="94"/>
      <c r="AKU23" s="94"/>
      <c r="AKV23" s="94"/>
      <c r="AKW23" s="94"/>
      <c r="AKX23" s="94"/>
      <c r="AKY23" s="94"/>
      <c r="AKZ23" s="94"/>
      <c r="ALA23" s="94"/>
      <c r="ALB23" s="94"/>
      <c r="ALC23" s="94"/>
      <c r="ALD23" s="94"/>
      <c r="ALE23" s="94"/>
      <c r="ALF23" s="94"/>
      <c r="ALG23" s="94"/>
      <c r="ALH23" s="94"/>
      <c r="ALI23" s="94"/>
      <c r="ALJ23" s="94"/>
      <c r="ALK23" s="94"/>
      <c r="ALL23" s="94"/>
      <c r="ALM23" s="94"/>
      <c r="ALN23" s="94"/>
      <c r="ALO23" s="94"/>
      <c r="ALP23" s="94"/>
      <c r="ALQ23" s="94"/>
      <c r="ALR23" s="94"/>
      <c r="ALS23" s="94"/>
      <c r="ALT23" s="94"/>
      <c r="ALU23" s="94"/>
      <c r="ALV23" s="94"/>
      <c r="ALW23" s="94"/>
      <c r="ALX23" s="94"/>
      <c r="ALY23" s="94"/>
      <c r="ALZ23" s="94"/>
      <c r="AMA23" s="94"/>
      <c r="AMB23" s="94"/>
      <c r="AMC23" s="94"/>
      <c r="AMD23" s="94"/>
      <c r="AME23" s="94"/>
      <c r="AMF23" s="94"/>
      <c r="AMG23" s="94"/>
      <c r="AMH23" s="94"/>
      <c r="AMI23" s="94"/>
      <c r="AMJ23" s="94"/>
    </row>
    <row r="24" spans="1:1024" s="111" customFormat="1" ht="24.75" customHeight="1" x14ac:dyDescent="0.2">
      <c r="A24" s="115" t="s">
        <v>42</v>
      </c>
      <c r="B24" s="114" t="s">
        <v>32</v>
      </c>
      <c r="C24" s="112">
        <f t="shared" si="0"/>
        <v>0</v>
      </c>
      <c r="D24" s="112">
        <f>D25+D26</f>
        <v>0</v>
      </c>
      <c r="E24" s="112">
        <f>E25+E26</f>
        <v>0</v>
      </c>
      <c r="F24" s="112">
        <f>F25+F26</f>
        <v>0</v>
      </c>
      <c r="G24" s="112">
        <f>G25+G26</f>
        <v>0</v>
      </c>
    </row>
    <row r="25" spans="1:1024" ht="173.25" x14ac:dyDescent="0.25">
      <c r="A25" s="110" t="s">
        <v>55</v>
      </c>
      <c r="B25" s="108" t="s">
        <v>33</v>
      </c>
      <c r="C25" s="107">
        <f t="shared" si="0"/>
        <v>0</v>
      </c>
      <c r="D25" s="106"/>
      <c r="E25" s="106"/>
      <c r="F25" s="106"/>
      <c r="G25" s="106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94"/>
      <c r="DY25" s="94"/>
      <c r="DZ25" s="94"/>
      <c r="EA25" s="94"/>
      <c r="EB25" s="94"/>
      <c r="EC25" s="94"/>
      <c r="ED25" s="94"/>
      <c r="EE25" s="94"/>
      <c r="EF25" s="94"/>
      <c r="EG25" s="94"/>
      <c r="EH25" s="94"/>
      <c r="EI25" s="94"/>
      <c r="EJ25" s="94"/>
      <c r="EK25" s="94"/>
      <c r="EL25" s="94"/>
      <c r="EM25" s="94"/>
      <c r="EN25" s="94"/>
      <c r="EO25" s="94"/>
      <c r="EP25" s="94"/>
      <c r="EQ25" s="94"/>
      <c r="ER25" s="94"/>
      <c r="ES25" s="94"/>
      <c r="ET25" s="94"/>
      <c r="EU25" s="94"/>
      <c r="EV25" s="94"/>
      <c r="EW25" s="94"/>
      <c r="EX25" s="94"/>
      <c r="EY25" s="94"/>
      <c r="EZ25" s="94"/>
      <c r="FA25" s="94"/>
      <c r="FB25" s="94"/>
      <c r="FC25" s="94"/>
      <c r="FD25" s="94"/>
      <c r="FE25" s="94"/>
      <c r="FF25" s="94"/>
      <c r="FG25" s="94"/>
      <c r="FH25" s="94"/>
      <c r="FI25" s="94"/>
      <c r="FJ25" s="94"/>
      <c r="FK25" s="94"/>
      <c r="FL25" s="94"/>
      <c r="FM25" s="94"/>
      <c r="FN25" s="94"/>
      <c r="FO25" s="94"/>
      <c r="FP25" s="94"/>
      <c r="FQ25" s="94"/>
      <c r="FR25" s="94"/>
      <c r="FS25" s="94"/>
      <c r="FT25" s="94"/>
      <c r="FU25" s="94"/>
      <c r="FV25" s="94"/>
      <c r="FW25" s="94"/>
      <c r="FX25" s="94"/>
      <c r="FY25" s="94"/>
      <c r="FZ25" s="94"/>
      <c r="GA25" s="94"/>
      <c r="GB25" s="94"/>
      <c r="GC25" s="94"/>
      <c r="GD25" s="94"/>
      <c r="GE25" s="94"/>
      <c r="GF25" s="94"/>
      <c r="GG25" s="94"/>
      <c r="GH25" s="94"/>
      <c r="GI25" s="94"/>
      <c r="GJ25" s="94"/>
      <c r="GK25" s="94"/>
      <c r="GL25" s="94"/>
      <c r="GM25" s="94"/>
      <c r="GN25" s="94"/>
      <c r="GO25" s="94"/>
      <c r="GP25" s="94"/>
      <c r="GQ25" s="94"/>
      <c r="GR25" s="94"/>
      <c r="GS25" s="94"/>
      <c r="GT25" s="94"/>
      <c r="GU25" s="94"/>
      <c r="GV25" s="94"/>
      <c r="GW25" s="94"/>
      <c r="GX25" s="94"/>
      <c r="GY25" s="94"/>
      <c r="GZ25" s="94"/>
      <c r="HA25" s="94"/>
      <c r="HB25" s="94"/>
      <c r="HC25" s="94"/>
      <c r="HD25" s="94"/>
      <c r="HE25" s="94"/>
      <c r="HF25" s="94"/>
      <c r="HG25" s="94"/>
      <c r="HH25" s="94"/>
      <c r="HI25" s="94"/>
      <c r="HJ25" s="94"/>
      <c r="HK25" s="94"/>
      <c r="HL25" s="94"/>
      <c r="HM25" s="94"/>
      <c r="HN25" s="94"/>
      <c r="HO25" s="94"/>
      <c r="HP25" s="94"/>
      <c r="HQ25" s="94"/>
      <c r="HR25" s="94"/>
      <c r="HS25" s="94"/>
      <c r="HT25" s="94"/>
      <c r="HU25" s="94"/>
      <c r="HV25" s="94"/>
      <c r="HW25" s="94"/>
      <c r="HX25" s="94"/>
      <c r="HY25" s="94"/>
      <c r="HZ25" s="94"/>
      <c r="IA25" s="94"/>
      <c r="IB25" s="94"/>
      <c r="IC25" s="94"/>
      <c r="ID25" s="94"/>
      <c r="IE25" s="94"/>
      <c r="IF25" s="94"/>
      <c r="IG25" s="94"/>
      <c r="IH25" s="94"/>
      <c r="II25" s="94"/>
      <c r="IJ25" s="94"/>
      <c r="IK25" s="94"/>
      <c r="IL25" s="94"/>
      <c r="IM25" s="94"/>
      <c r="IN25" s="94"/>
      <c r="IO25" s="94"/>
      <c r="IP25" s="94"/>
      <c r="IQ25" s="94"/>
      <c r="IR25" s="94"/>
      <c r="IS25" s="94"/>
      <c r="IT25" s="94"/>
      <c r="IU25" s="94"/>
      <c r="IV25" s="94"/>
      <c r="IW25" s="94"/>
      <c r="IX25" s="94"/>
      <c r="IY25" s="94"/>
      <c r="IZ25" s="94"/>
      <c r="JA25" s="94"/>
      <c r="JB25" s="94"/>
      <c r="JC25" s="94"/>
      <c r="JD25" s="94"/>
      <c r="JE25" s="94"/>
      <c r="JF25" s="94"/>
      <c r="JG25" s="94"/>
      <c r="JH25" s="94"/>
      <c r="JI25" s="94"/>
      <c r="JJ25" s="94"/>
      <c r="JK25" s="94"/>
      <c r="JL25" s="94"/>
      <c r="JM25" s="94"/>
      <c r="JN25" s="94"/>
      <c r="JO25" s="94"/>
      <c r="JP25" s="94"/>
      <c r="JQ25" s="94"/>
      <c r="JR25" s="94"/>
      <c r="JS25" s="94"/>
      <c r="JT25" s="94"/>
      <c r="JU25" s="94"/>
      <c r="JV25" s="94"/>
      <c r="JW25" s="94"/>
      <c r="JX25" s="94"/>
      <c r="JY25" s="94"/>
      <c r="JZ25" s="94"/>
      <c r="KA25" s="94"/>
      <c r="KB25" s="94"/>
      <c r="KC25" s="94"/>
      <c r="KD25" s="94"/>
      <c r="KE25" s="94"/>
      <c r="KF25" s="94"/>
      <c r="KG25" s="94"/>
      <c r="KH25" s="94"/>
      <c r="KI25" s="94"/>
      <c r="KJ25" s="94"/>
      <c r="KK25" s="94"/>
      <c r="KL25" s="94"/>
      <c r="KM25" s="94"/>
      <c r="KN25" s="94"/>
      <c r="KO25" s="94"/>
      <c r="KP25" s="94"/>
      <c r="KQ25" s="94"/>
      <c r="KR25" s="94"/>
      <c r="KS25" s="94"/>
      <c r="KT25" s="94"/>
      <c r="KU25" s="94"/>
      <c r="KV25" s="94"/>
      <c r="KW25" s="94"/>
      <c r="KX25" s="94"/>
      <c r="KY25" s="94"/>
      <c r="KZ25" s="94"/>
      <c r="LA25" s="94"/>
      <c r="LB25" s="94"/>
      <c r="LC25" s="94"/>
      <c r="LD25" s="94"/>
      <c r="LE25" s="94"/>
      <c r="LF25" s="94"/>
      <c r="LG25" s="94"/>
      <c r="LH25" s="94"/>
      <c r="LI25" s="94"/>
      <c r="LJ25" s="94"/>
      <c r="LK25" s="94"/>
      <c r="LL25" s="94"/>
      <c r="LM25" s="94"/>
      <c r="LN25" s="94"/>
      <c r="LO25" s="94"/>
      <c r="LP25" s="94"/>
      <c r="LQ25" s="94"/>
      <c r="LR25" s="94"/>
      <c r="LS25" s="94"/>
      <c r="LT25" s="94"/>
      <c r="LU25" s="94"/>
      <c r="LV25" s="94"/>
      <c r="LW25" s="94"/>
      <c r="LX25" s="94"/>
      <c r="LY25" s="94"/>
      <c r="LZ25" s="94"/>
      <c r="MA25" s="94"/>
      <c r="MB25" s="94"/>
      <c r="MC25" s="94"/>
      <c r="MD25" s="94"/>
      <c r="ME25" s="94"/>
      <c r="MF25" s="94"/>
      <c r="MG25" s="94"/>
      <c r="MH25" s="94"/>
      <c r="MI25" s="94"/>
      <c r="MJ25" s="94"/>
      <c r="MK25" s="94"/>
      <c r="ML25" s="94"/>
      <c r="MM25" s="94"/>
      <c r="MN25" s="94"/>
      <c r="MO25" s="94"/>
      <c r="MP25" s="94"/>
      <c r="MQ25" s="94"/>
      <c r="MR25" s="94"/>
      <c r="MS25" s="94"/>
      <c r="MT25" s="94"/>
      <c r="MU25" s="94"/>
      <c r="MV25" s="94"/>
      <c r="MW25" s="94"/>
      <c r="MX25" s="94"/>
      <c r="MY25" s="94"/>
      <c r="MZ25" s="94"/>
      <c r="NA25" s="94"/>
      <c r="NB25" s="94"/>
      <c r="NC25" s="94"/>
      <c r="ND25" s="94"/>
      <c r="NE25" s="94"/>
      <c r="NF25" s="94"/>
      <c r="NG25" s="94"/>
      <c r="NH25" s="94"/>
      <c r="NI25" s="94"/>
      <c r="NJ25" s="94"/>
      <c r="NK25" s="94"/>
      <c r="NL25" s="94"/>
      <c r="NM25" s="94"/>
      <c r="NN25" s="94"/>
      <c r="NO25" s="94"/>
      <c r="NP25" s="94"/>
      <c r="NQ25" s="94"/>
      <c r="NR25" s="94"/>
      <c r="NS25" s="94"/>
      <c r="NT25" s="94"/>
      <c r="NU25" s="94"/>
      <c r="NV25" s="94"/>
      <c r="NW25" s="94"/>
      <c r="NX25" s="94"/>
      <c r="NY25" s="94"/>
      <c r="NZ25" s="94"/>
      <c r="OA25" s="94"/>
      <c r="OB25" s="94"/>
      <c r="OC25" s="94"/>
      <c r="OD25" s="94"/>
      <c r="OE25" s="94"/>
      <c r="OF25" s="94"/>
      <c r="OG25" s="94"/>
      <c r="OH25" s="94"/>
      <c r="OI25" s="94"/>
      <c r="OJ25" s="94"/>
      <c r="OK25" s="94"/>
      <c r="OL25" s="94"/>
      <c r="OM25" s="94"/>
      <c r="ON25" s="94"/>
      <c r="OO25" s="94"/>
      <c r="OP25" s="94"/>
      <c r="OQ25" s="94"/>
      <c r="OR25" s="94"/>
      <c r="OS25" s="94"/>
      <c r="OT25" s="94"/>
      <c r="OU25" s="94"/>
      <c r="OV25" s="94"/>
      <c r="OW25" s="94"/>
      <c r="OX25" s="94"/>
      <c r="OY25" s="94"/>
      <c r="OZ25" s="94"/>
      <c r="PA25" s="94"/>
      <c r="PB25" s="94"/>
      <c r="PC25" s="94"/>
      <c r="PD25" s="94"/>
      <c r="PE25" s="94"/>
      <c r="PF25" s="94"/>
      <c r="PG25" s="94"/>
      <c r="PH25" s="94"/>
      <c r="PI25" s="94"/>
      <c r="PJ25" s="94"/>
      <c r="PK25" s="94"/>
      <c r="PL25" s="94"/>
      <c r="PM25" s="94"/>
      <c r="PN25" s="94"/>
      <c r="PO25" s="94"/>
      <c r="PP25" s="94"/>
      <c r="PQ25" s="94"/>
      <c r="PR25" s="94"/>
      <c r="PS25" s="94"/>
      <c r="PT25" s="94"/>
      <c r="PU25" s="94"/>
      <c r="PV25" s="94"/>
      <c r="PW25" s="94"/>
      <c r="PX25" s="94"/>
      <c r="PY25" s="94"/>
      <c r="PZ25" s="94"/>
      <c r="QA25" s="94"/>
      <c r="QB25" s="94"/>
      <c r="QC25" s="94"/>
      <c r="QD25" s="94"/>
      <c r="QE25" s="94"/>
      <c r="QF25" s="94"/>
      <c r="QG25" s="94"/>
      <c r="QH25" s="94"/>
      <c r="QI25" s="94"/>
      <c r="QJ25" s="94"/>
      <c r="QK25" s="94"/>
      <c r="QL25" s="94"/>
      <c r="QM25" s="94"/>
      <c r="QN25" s="94"/>
      <c r="QO25" s="94"/>
      <c r="QP25" s="94"/>
      <c r="QQ25" s="94"/>
      <c r="QR25" s="94"/>
      <c r="QS25" s="94"/>
      <c r="QT25" s="94"/>
      <c r="QU25" s="94"/>
      <c r="QV25" s="94"/>
      <c r="QW25" s="94"/>
      <c r="QX25" s="94"/>
      <c r="QY25" s="94"/>
      <c r="QZ25" s="94"/>
      <c r="RA25" s="94"/>
      <c r="RB25" s="94"/>
      <c r="RC25" s="94"/>
      <c r="RD25" s="94"/>
      <c r="RE25" s="94"/>
      <c r="RF25" s="94"/>
      <c r="RG25" s="94"/>
      <c r="RH25" s="94"/>
      <c r="RI25" s="94"/>
      <c r="RJ25" s="94"/>
      <c r="RK25" s="94"/>
      <c r="RL25" s="94"/>
      <c r="RM25" s="94"/>
      <c r="RN25" s="94"/>
      <c r="RO25" s="94"/>
      <c r="RP25" s="94"/>
      <c r="RQ25" s="94"/>
      <c r="RR25" s="94"/>
      <c r="RS25" s="94"/>
      <c r="RT25" s="94"/>
      <c r="RU25" s="94"/>
      <c r="RV25" s="94"/>
      <c r="RW25" s="94"/>
      <c r="RX25" s="94"/>
      <c r="RY25" s="94"/>
      <c r="RZ25" s="94"/>
      <c r="SA25" s="94"/>
      <c r="SB25" s="94"/>
      <c r="SC25" s="94"/>
      <c r="SD25" s="94"/>
      <c r="SE25" s="94"/>
      <c r="SF25" s="94"/>
      <c r="SG25" s="94"/>
      <c r="SH25" s="94"/>
      <c r="SI25" s="94"/>
      <c r="SJ25" s="94"/>
      <c r="SK25" s="94"/>
      <c r="SL25" s="94"/>
      <c r="SM25" s="94"/>
      <c r="SN25" s="94"/>
      <c r="SO25" s="94"/>
      <c r="SP25" s="94"/>
      <c r="SQ25" s="94"/>
      <c r="SR25" s="94"/>
      <c r="SS25" s="94"/>
      <c r="ST25" s="94"/>
      <c r="SU25" s="94"/>
      <c r="SV25" s="94"/>
      <c r="SW25" s="94"/>
      <c r="SX25" s="94"/>
      <c r="SY25" s="94"/>
      <c r="SZ25" s="94"/>
      <c r="TA25" s="94"/>
      <c r="TB25" s="94"/>
      <c r="TC25" s="94"/>
      <c r="TD25" s="94"/>
      <c r="TE25" s="94"/>
      <c r="TF25" s="94"/>
      <c r="TG25" s="94"/>
      <c r="TH25" s="94"/>
      <c r="TI25" s="94"/>
      <c r="TJ25" s="94"/>
      <c r="TK25" s="94"/>
      <c r="TL25" s="94"/>
      <c r="TM25" s="94"/>
      <c r="TN25" s="94"/>
      <c r="TO25" s="94"/>
      <c r="TP25" s="94"/>
      <c r="TQ25" s="94"/>
      <c r="TR25" s="94"/>
      <c r="TS25" s="94"/>
      <c r="TT25" s="94"/>
      <c r="TU25" s="94"/>
      <c r="TV25" s="94"/>
      <c r="TW25" s="94"/>
      <c r="TX25" s="94"/>
      <c r="TY25" s="94"/>
      <c r="TZ25" s="94"/>
      <c r="UA25" s="94"/>
      <c r="UB25" s="94"/>
      <c r="UC25" s="94"/>
      <c r="UD25" s="94"/>
      <c r="UE25" s="94"/>
      <c r="UF25" s="94"/>
      <c r="UG25" s="94"/>
      <c r="UH25" s="94"/>
      <c r="UI25" s="94"/>
      <c r="UJ25" s="94"/>
      <c r="UK25" s="94"/>
      <c r="UL25" s="94"/>
      <c r="UM25" s="94"/>
      <c r="UN25" s="94"/>
      <c r="UO25" s="94"/>
      <c r="UP25" s="94"/>
      <c r="UQ25" s="94"/>
      <c r="UR25" s="94"/>
      <c r="US25" s="94"/>
      <c r="UT25" s="94"/>
      <c r="UU25" s="94"/>
      <c r="UV25" s="94"/>
      <c r="UW25" s="94"/>
      <c r="UX25" s="94"/>
      <c r="UY25" s="94"/>
      <c r="UZ25" s="94"/>
      <c r="VA25" s="94"/>
      <c r="VB25" s="94"/>
      <c r="VC25" s="94"/>
      <c r="VD25" s="94"/>
      <c r="VE25" s="94"/>
      <c r="VF25" s="94"/>
      <c r="VG25" s="94"/>
      <c r="VH25" s="94"/>
      <c r="VI25" s="94"/>
      <c r="VJ25" s="94"/>
      <c r="VK25" s="94"/>
      <c r="VL25" s="94"/>
      <c r="VM25" s="94"/>
      <c r="VN25" s="94"/>
      <c r="VO25" s="94"/>
      <c r="VP25" s="94"/>
      <c r="VQ25" s="94"/>
      <c r="VR25" s="94"/>
      <c r="VS25" s="94"/>
      <c r="VT25" s="94"/>
      <c r="VU25" s="94"/>
      <c r="VV25" s="94"/>
      <c r="VW25" s="94"/>
      <c r="VX25" s="94"/>
      <c r="VY25" s="94"/>
      <c r="VZ25" s="94"/>
      <c r="WA25" s="94"/>
      <c r="WB25" s="94"/>
      <c r="WC25" s="94"/>
      <c r="WD25" s="94"/>
      <c r="WE25" s="94"/>
      <c r="WF25" s="94"/>
      <c r="WG25" s="94"/>
      <c r="WH25" s="94"/>
      <c r="WI25" s="94"/>
      <c r="WJ25" s="94"/>
      <c r="WK25" s="94"/>
      <c r="WL25" s="94"/>
      <c r="WM25" s="94"/>
      <c r="WN25" s="94"/>
      <c r="WO25" s="94"/>
      <c r="WP25" s="94"/>
      <c r="WQ25" s="94"/>
      <c r="WR25" s="94"/>
      <c r="WS25" s="94"/>
      <c r="WT25" s="94"/>
      <c r="WU25" s="94"/>
      <c r="WV25" s="94"/>
      <c r="WW25" s="94"/>
      <c r="WX25" s="94"/>
      <c r="WY25" s="94"/>
      <c r="WZ25" s="94"/>
      <c r="XA25" s="94"/>
      <c r="XB25" s="94"/>
      <c r="XC25" s="94"/>
      <c r="XD25" s="94"/>
      <c r="XE25" s="94"/>
      <c r="XF25" s="94"/>
      <c r="XG25" s="94"/>
      <c r="XH25" s="94"/>
      <c r="XI25" s="94"/>
      <c r="XJ25" s="94"/>
      <c r="XK25" s="94"/>
      <c r="XL25" s="94"/>
      <c r="XM25" s="94"/>
      <c r="XN25" s="94"/>
      <c r="XO25" s="94"/>
      <c r="XP25" s="94"/>
      <c r="XQ25" s="94"/>
      <c r="XR25" s="94"/>
      <c r="XS25" s="94"/>
      <c r="XT25" s="94"/>
      <c r="XU25" s="94"/>
      <c r="XV25" s="94"/>
      <c r="XW25" s="94"/>
      <c r="XX25" s="94"/>
      <c r="XY25" s="94"/>
      <c r="XZ25" s="94"/>
      <c r="YA25" s="94"/>
      <c r="YB25" s="94"/>
      <c r="YC25" s="94"/>
      <c r="YD25" s="94"/>
      <c r="YE25" s="94"/>
      <c r="YF25" s="94"/>
      <c r="YG25" s="94"/>
      <c r="YH25" s="94"/>
      <c r="YI25" s="94"/>
      <c r="YJ25" s="94"/>
      <c r="YK25" s="94"/>
      <c r="YL25" s="94"/>
      <c r="YM25" s="94"/>
      <c r="YN25" s="94"/>
      <c r="YO25" s="94"/>
      <c r="YP25" s="94"/>
      <c r="YQ25" s="94"/>
      <c r="YR25" s="94"/>
      <c r="YS25" s="94"/>
      <c r="YT25" s="94"/>
      <c r="YU25" s="94"/>
      <c r="YV25" s="94"/>
      <c r="YW25" s="94"/>
      <c r="YX25" s="94"/>
      <c r="YY25" s="94"/>
      <c r="YZ25" s="94"/>
      <c r="ZA25" s="94"/>
      <c r="ZB25" s="94"/>
      <c r="ZC25" s="94"/>
      <c r="ZD25" s="94"/>
      <c r="ZE25" s="94"/>
      <c r="ZF25" s="94"/>
      <c r="ZG25" s="94"/>
      <c r="ZH25" s="94"/>
      <c r="ZI25" s="94"/>
      <c r="ZJ25" s="94"/>
      <c r="ZK25" s="94"/>
      <c r="ZL25" s="94"/>
      <c r="ZM25" s="94"/>
      <c r="ZN25" s="94"/>
      <c r="ZO25" s="94"/>
      <c r="ZP25" s="94"/>
      <c r="ZQ25" s="94"/>
      <c r="ZR25" s="94"/>
      <c r="ZS25" s="94"/>
      <c r="ZT25" s="94"/>
      <c r="ZU25" s="94"/>
      <c r="ZV25" s="94"/>
      <c r="ZW25" s="94"/>
      <c r="ZX25" s="94"/>
      <c r="ZY25" s="94"/>
      <c r="ZZ25" s="94"/>
      <c r="AAA25" s="94"/>
      <c r="AAB25" s="94"/>
      <c r="AAC25" s="94"/>
      <c r="AAD25" s="94"/>
      <c r="AAE25" s="94"/>
      <c r="AAF25" s="94"/>
      <c r="AAG25" s="94"/>
      <c r="AAH25" s="94"/>
      <c r="AAI25" s="94"/>
      <c r="AAJ25" s="94"/>
      <c r="AAK25" s="94"/>
      <c r="AAL25" s="94"/>
      <c r="AAM25" s="94"/>
      <c r="AAN25" s="94"/>
      <c r="AAO25" s="94"/>
      <c r="AAP25" s="94"/>
      <c r="AAQ25" s="94"/>
      <c r="AAR25" s="94"/>
      <c r="AAS25" s="94"/>
      <c r="AAT25" s="94"/>
      <c r="AAU25" s="94"/>
      <c r="AAV25" s="94"/>
      <c r="AAW25" s="94"/>
      <c r="AAX25" s="94"/>
      <c r="AAY25" s="94"/>
      <c r="AAZ25" s="94"/>
      <c r="ABA25" s="94"/>
      <c r="ABB25" s="94"/>
      <c r="ABC25" s="94"/>
      <c r="ABD25" s="94"/>
      <c r="ABE25" s="94"/>
      <c r="ABF25" s="94"/>
      <c r="ABG25" s="94"/>
      <c r="ABH25" s="94"/>
      <c r="ABI25" s="94"/>
      <c r="ABJ25" s="94"/>
      <c r="ABK25" s="94"/>
      <c r="ABL25" s="94"/>
      <c r="ABM25" s="94"/>
      <c r="ABN25" s="94"/>
      <c r="ABO25" s="94"/>
      <c r="ABP25" s="94"/>
      <c r="ABQ25" s="94"/>
      <c r="ABR25" s="94"/>
      <c r="ABS25" s="94"/>
      <c r="ABT25" s="94"/>
      <c r="ABU25" s="94"/>
      <c r="ABV25" s="94"/>
      <c r="ABW25" s="94"/>
      <c r="ABX25" s="94"/>
      <c r="ABY25" s="94"/>
      <c r="ABZ25" s="94"/>
      <c r="ACA25" s="94"/>
      <c r="ACB25" s="94"/>
      <c r="ACC25" s="94"/>
      <c r="ACD25" s="94"/>
      <c r="ACE25" s="94"/>
      <c r="ACF25" s="94"/>
      <c r="ACG25" s="94"/>
      <c r="ACH25" s="94"/>
      <c r="ACI25" s="94"/>
      <c r="ACJ25" s="94"/>
      <c r="ACK25" s="94"/>
      <c r="ACL25" s="94"/>
      <c r="ACM25" s="94"/>
      <c r="ACN25" s="94"/>
      <c r="ACO25" s="94"/>
      <c r="ACP25" s="94"/>
      <c r="ACQ25" s="94"/>
      <c r="ACR25" s="94"/>
      <c r="ACS25" s="94"/>
      <c r="ACT25" s="94"/>
      <c r="ACU25" s="94"/>
      <c r="ACV25" s="94"/>
      <c r="ACW25" s="94"/>
      <c r="ACX25" s="94"/>
      <c r="ACY25" s="94"/>
      <c r="ACZ25" s="94"/>
      <c r="ADA25" s="94"/>
      <c r="ADB25" s="94"/>
      <c r="ADC25" s="94"/>
      <c r="ADD25" s="94"/>
      <c r="ADE25" s="94"/>
      <c r="ADF25" s="94"/>
      <c r="ADG25" s="94"/>
      <c r="ADH25" s="94"/>
      <c r="ADI25" s="94"/>
      <c r="ADJ25" s="94"/>
      <c r="ADK25" s="94"/>
      <c r="ADL25" s="94"/>
      <c r="ADM25" s="94"/>
      <c r="ADN25" s="94"/>
      <c r="ADO25" s="94"/>
      <c r="ADP25" s="94"/>
      <c r="ADQ25" s="94"/>
      <c r="ADR25" s="94"/>
      <c r="ADS25" s="94"/>
      <c r="ADT25" s="94"/>
      <c r="ADU25" s="94"/>
      <c r="ADV25" s="94"/>
      <c r="ADW25" s="94"/>
      <c r="ADX25" s="94"/>
      <c r="ADY25" s="94"/>
      <c r="ADZ25" s="94"/>
      <c r="AEA25" s="94"/>
      <c r="AEB25" s="94"/>
      <c r="AEC25" s="94"/>
      <c r="AED25" s="94"/>
      <c r="AEE25" s="94"/>
      <c r="AEF25" s="94"/>
      <c r="AEG25" s="94"/>
      <c r="AEH25" s="94"/>
      <c r="AEI25" s="94"/>
      <c r="AEJ25" s="94"/>
      <c r="AEK25" s="94"/>
      <c r="AEL25" s="94"/>
      <c r="AEM25" s="94"/>
      <c r="AEN25" s="94"/>
      <c r="AEO25" s="94"/>
      <c r="AEP25" s="94"/>
      <c r="AEQ25" s="94"/>
      <c r="AER25" s="94"/>
      <c r="AES25" s="94"/>
      <c r="AET25" s="94"/>
      <c r="AEU25" s="94"/>
      <c r="AEV25" s="94"/>
      <c r="AEW25" s="94"/>
      <c r="AEX25" s="94"/>
      <c r="AEY25" s="94"/>
      <c r="AEZ25" s="94"/>
      <c r="AFA25" s="94"/>
      <c r="AFB25" s="94"/>
      <c r="AFC25" s="94"/>
      <c r="AFD25" s="94"/>
      <c r="AFE25" s="94"/>
      <c r="AFF25" s="94"/>
      <c r="AFG25" s="94"/>
      <c r="AFH25" s="94"/>
      <c r="AFI25" s="94"/>
      <c r="AFJ25" s="94"/>
      <c r="AFK25" s="94"/>
      <c r="AFL25" s="94"/>
      <c r="AFM25" s="94"/>
      <c r="AFN25" s="94"/>
      <c r="AFO25" s="94"/>
      <c r="AFP25" s="94"/>
      <c r="AFQ25" s="94"/>
      <c r="AFR25" s="94"/>
      <c r="AFS25" s="94"/>
      <c r="AFT25" s="94"/>
      <c r="AFU25" s="94"/>
      <c r="AFV25" s="94"/>
      <c r="AFW25" s="94"/>
      <c r="AFX25" s="94"/>
      <c r="AFY25" s="94"/>
      <c r="AFZ25" s="94"/>
      <c r="AGA25" s="94"/>
      <c r="AGB25" s="94"/>
      <c r="AGC25" s="94"/>
      <c r="AGD25" s="94"/>
      <c r="AGE25" s="94"/>
      <c r="AGF25" s="94"/>
      <c r="AGG25" s="94"/>
      <c r="AGH25" s="94"/>
      <c r="AGI25" s="94"/>
      <c r="AGJ25" s="94"/>
      <c r="AGK25" s="94"/>
      <c r="AGL25" s="94"/>
      <c r="AGM25" s="94"/>
      <c r="AGN25" s="94"/>
      <c r="AGO25" s="94"/>
      <c r="AGP25" s="94"/>
      <c r="AGQ25" s="94"/>
      <c r="AGR25" s="94"/>
      <c r="AGS25" s="94"/>
      <c r="AGT25" s="94"/>
      <c r="AGU25" s="94"/>
      <c r="AGV25" s="94"/>
      <c r="AGW25" s="94"/>
      <c r="AGX25" s="94"/>
      <c r="AGY25" s="94"/>
      <c r="AGZ25" s="94"/>
      <c r="AHA25" s="94"/>
      <c r="AHB25" s="94"/>
      <c r="AHC25" s="94"/>
      <c r="AHD25" s="94"/>
      <c r="AHE25" s="94"/>
      <c r="AHF25" s="94"/>
      <c r="AHG25" s="94"/>
      <c r="AHH25" s="94"/>
      <c r="AHI25" s="94"/>
      <c r="AHJ25" s="94"/>
      <c r="AHK25" s="94"/>
      <c r="AHL25" s="94"/>
      <c r="AHM25" s="94"/>
      <c r="AHN25" s="94"/>
      <c r="AHO25" s="94"/>
      <c r="AHP25" s="94"/>
      <c r="AHQ25" s="94"/>
      <c r="AHR25" s="94"/>
      <c r="AHS25" s="94"/>
      <c r="AHT25" s="94"/>
      <c r="AHU25" s="94"/>
      <c r="AHV25" s="94"/>
      <c r="AHW25" s="94"/>
      <c r="AHX25" s="94"/>
      <c r="AHY25" s="94"/>
      <c r="AHZ25" s="94"/>
      <c r="AIA25" s="94"/>
      <c r="AIB25" s="94"/>
      <c r="AIC25" s="94"/>
      <c r="AID25" s="94"/>
      <c r="AIE25" s="94"/>
      <c r="AIF25" s="94"/>
      <c r="AIG25" s="94"/>
      <c r="AIH25" s="94"/>
      <c r="AII25" s="94"/>
      <c r="AIJ25" s="94"/>
      <c r="AIK25" s="94"/>
      <c r="AIL25" s="94"/>
      <c r="AIM25" s="94"/>
      <c r="AIN25" s="94"/>
      <c r="AIO25" s="94"/>
      <c r="AIP25" s="94"/>
      <c r="AIQ25" s="94"/>
      <c r="AIR25" s="94"/>
      <c r="AIS25" s="94"/>
      <c r="AIT25" s="94"/>
      <c r="AIU25" s="94"/>
      <c r="AIV25" s="94"/>
      <c r="AIW25" s="94"/>
      <c r="AIX25" s="94"/>
      <c r="AIY25" s="94"/>
      <c r="AIZ25" s="94"/>
      <c r="AJA25" s="94"/>
      <c r="AJB25" s="94"/>
      <c r="AJC25" s="94"/>
      <c r="AJD25" s="94"/>
      <c r="AJE25" s="94"/>
      <c r="AJF25" s="94"/>
      <c r="AJG25" s="94"/>
      <c r="AJH25" s="94"/>
      <c r="AJI25" s="94"/>
      <c r="AJJ25" s="94"/>
      <c r="AJK25" s="94"/>
      <c r="AJL25" s="94"/>
      <c r="AJM25" s="94"/>
      <c r="AJN25" s="94"/>
      <c r="AJO25" s="94"/>
      <c r="AJP25" s="94"/>
      <c r="AJQ25" s="94"/>
      <c r="AJR25" s="94"/>
      <c r="AJS25" s="94"/>
      <c r="AJT25" s="94"/>
      <c r="AJU25" s="94"/>
      <c r="AJV25" s="94"/>
      <c r="AJW25" s="94"/>
      <c r="AJX25" s="94"/>
      <c r="AJY25" s="94"/>
      <c r="AJZ25" s="94"/>
      <c r="AKA25" s="94"/>
      <c r="AKB25" s="94"/>
      <c r="AKC25" s="94"/>
      <c r="AKD25" s="94"/>
      <c r="AKE25" s="94"/>
      <c r="AKF25" s="94"/>
      <c r="AKG25" s="94"/>
      <c r="AKH25" s="94"/>
      <c r="AKI25" s="94"/>
      <c r="AKJ25" s="94"/>
      <c r="AKK25" s="94"/>
      <c r="AKL25" s="94"/>
      <c r="AKM25" s="94"/>
      <c r="AKN25" s="94"/>
      <c r="AKO25" s="94"/>
      <c r="AKP25" s="94"/>
      <c r="AKQ25" s="94"/>
      <c r="AKR25" s="94"/>
      <c r="AKS25" s="94"/>
      <c r="AKT25" s="94"/>
      <c r="AKU25" s="94"/>
      <c r="AKV25" s="94"/>
      <c r="AKW25" s="94"/>
      <c r="AKX25" s="94"/>
      <c r="AKY25" s="94"/>
      <c r="AKZ25" s="94"/>
      <c r="ALA25" s="94"/>
      <c r="ALB25" s="94"/>
      <c r="ALC25" s="94"/>
      <c r="ALD25" s="94"/>
      <c r="ALE25" s="94"/>
      <c r="ALF25" s="94"/>
      <c r="ALG25" s="94"/>
      <c r="ALH25" s="94"/>
      <c r="ALI25" s="94"/>
      <c r="ALJ25" s="94"/>
      <c r="ALK25" s="94"/>
      <c r="ALL25" s="94"/>
      <c r="ALM25" s="94"/>
      <c r="ALN25" s="94"/>
      <c r="ALO25" s="94"/>
      <c r="ALP25" s="94"/>
      <c r="ALQ25" s="94"/>
      <c r="ALR25" s="94"/>
      <c r="ALS25" s="94"/>
      <c r="ALT25" s="94"/>
      <c r="ALU25" s="94"/>
      <c r="ALV25" s="94"/>
      <c r="ALW25" s="94"/>
      <c r="ALX25" s="94"/>
      <c r="ALY25" s="94"/>
      <c r="ALZ25" s="94"/>
      <c r="AMA25" s="94"/>
      <c r="AMB25" s="94"/>
      <c r="AMC25" s="94"/>
      <c r="AMD25" s="94"/>
      <c r="AME25" s="94"/>
      <c r="AMF25" s="94"/>
      <c r="AMG25" s="94"/>
      <c r="AMH25" s="94"/>
      <c r="AMI25" s="94"/>
      <c r="AMJ25" s="94"/>
    </row>
    <row r="26" spans="1:1024" ht="78.75" x14ac:dyDescent="0.25">
      <c r="A26" s="109" t="s">
        <v>20</v>
      </c>
      <c r="B26" s="108" t="s">
        <v>34</v>
      </c>
      <c r="C26" s="107">
        <f t="shared" si="0"/>
        <v>0</v>
      </c>
      <c r="D26" s="106"/>
      <c r="E26" s="106"/>
      <c r="F26" s="106"/>
      <c r="G26" s="106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94"/>
      <c r="DY26" s="94"/>
      <c r="DZ26" s="94"/>
      <c r="EA26" s="94"/>
      <c r="EB26" s="94"/>
      <c r="EC26" s="94"/>
      <c r="ED26" s="94"/>
      <c r="EE26" s="94"/>
      <c r="EF26" s="94"/>
      <c r="EG26" s="94"/>
      <c r="EH26" s="94"/>
      <c r="EI26" s="94"/>
      <c r="EJ26" s="94"/>
      <c r="EK26" s="94"/>
      <c r="EL26" s="94"/>
      <c r="EM26" s="94"/>
      <c r="EN26" s="94"/>
      <c r="EO26" s="94"/>
      <c r="EP26" s="94"/>
      <c r="EQ26" s="94"/>
      <c r="ER26" s="94"/>
      <c r="ES26" s="94"/>
      <c r="ET26" s="94"/>
      <c r="EU26" s="94"/>
      <c r="EV26" s="94"/>
      <c r="EW26" s="94"/>
      <c r="EX26" s="94"/>
      <c r="EY26" s="94"/>
      <c r="EZ26" s="94"/>
      <c r="FA26" s="94"/>
      <c r="FB26" s="94"/>
      <c r="FC26" s="94"/>
      <c r="FD26" s="94"/>
      <c r="FE26" s="94"/>
      <c r="FF26" s="94"/>
      <c r="FG26" s="94"/>
      <c r="FH26" s="94"/>
      <c r="FI26" s="94"/>
      <c r="FJ26" s="94"/>
      <c r="FK26" s="94"/>
      <c r="FL26" s="94"/>
      <c r="FM26" s="94"/>
      <c r="FN26" s="94"/>
      <c r="FO26" s="94"/>
      <c r="FP26" s="94"/>
      <c r="FQ26" s="94"/>
      <c r="FR26" s="94"/>
      <c r="FS26" s="94"/>
      <c r="FT26" s="94"/>
      <c r="FU26" s="94"/>
      <c r="FV26" s="94"/>
      <c r="FW26" s="94"/>
      <c r="FX26" s="94"/>
      <c r="FY26" s="94"/>
      <c r="FZ26" s="94"/>
      <c r="GA26" s="94"/>
      <c r="GB26" s="94"/>
      <c r="GC26" s="94"/>
      <c r="GD26" s="94"/>
      <c r="GE26" s="94"/>
      <c r="GF26" s="94"/>
      <c r="GG26" s="94"/>
      <c r="GH26" s="94"/>
      <c r="GI26" s="94"/>
      <c r="GJ26" s="94"/>
      <c r="GK26" s="94"/>
      <c r="GL26" s="94"/>
      <c r="GM26" s="94"/>
      <c r="GN26" s="94"/>
      <c r="GO26" s="94"/>
      <c r="GP26" s="94"/>
      <c r="GQ26" s="94"/>
      <c r="GR26" s="94"/>
      <c r="GS26" s="94"/>
      <c r="GT26" s="94"/>
      <c r="GU26" s="94"/>
      <c r="GV26" s="94"/>
      <c r="GW26" s="94"/>
      <c r="GX26" s="94"/>
      <c r="GY26" s="94"/>
      <c r="GZ26" s="94"/>
      <c r="HA26" s="94"/>
      <c r="HB26" s="94"/>
      <c r="HC26" s="94"/>
      <c r="HD26" s="94"/>
      <c r="HE26" s="94"/>
      <c r="HF26" s="94"/>
      <c r="HG26" s="94"/>
      <c r="HH26" s="94"/>
      <c r="HI26" s="94"/>
      <c r="HJ26" s="94"/>
      <c r="HK26" s="94"/>
      <c r="HL26" s="94"/>
      <c r="HM26" s="94"/>
      <c r="HN26" s="94"/>
      <c r="HO26" s="94"/>
      <c r="HP26" s="94"/>
      <c r="HQ26" s="94"/>
      <c r="HR26" s="94"/>
      <c r="HS26" s="94"/>
      <c r="HT26" s="94"/>
      <c r="HU26" s="94"/>
      <c r="HV26" s="94"/>
      <c r="HW26" s="94"/>
      <c r="HX26" s="94"/>
      <c r="HY26" s="94"/>
      <c r="HZ26" s="94"/>
      <c r="IA26" s="94"/>
      <c r="IB26" s="94"/>
      <c r="IC26" s="94"/>
      <c r="ID26" s="94"/>
      <c r="IE26" s="94"/>
      <c r="IF26" s="94"/>
      <c r="IG26" s="94"/>
      <c r="IH26" s="94"/>
      <c r="II26" s="94"/>
      <c r="IJ26" s="94"/>
      <c r="IK26" s="94"/>
      <c r="IL26" s="94"/>
      <c r="IM26" s="94"/>
      <c r="IN26" s="94"/>
      <c r="IO26" s="94"/>
      <c r="IP26" s="94"/>
      <c r="IQ26" s="94"/>
      <c r="IR26" s="94"/>
      <c r="IS26" s="94"/>
      <c r="IT26" s="94"/>
      <c r="IU26" s="94"/>
      <c r="IV26" s="94"/>
      <c r="IW26" s="94"/>
      <c r="IX26" s="94"/>
      <c r="IY26" s="94"/>
      <c r="IZ26" s="94"/>
      <c r="JA26" s="94"/>
      <c r="JB26" s="94"/>
      <c r="JC26" s="94"/>
      <c r="JD26" s="94"/>
      <c r="JE26" s="94"/>
      <c r="JF26" s="94"/>
      <c r="JG26" s="94"/>
      <c r="JH26" s="94"/>
      <c r="JI26" s="94"/>
      <c r="JJ26" s="94"/>
      <c r="JK26" s="94"/>
      <c r="JL26" s="94"/>
      <c r="JM26" s="94"/>
      <c r="JN26" s="94"/>
      <c r="JO26" s="94"/>
      <c r="JP26" s="94"/>
      <c r="JQ26" s="94"/>
      <c r="JR26" s="94"/>
      <c r="JS26" s="94"/>
      <c r="JT26" s="94"/>
      <c r="JU26" s="94"/>
      <c r="JV26" s="94"/>
      <c r="JW26" s="94"/>
      <c r="JX26" s="94"/>
      <c r="JY26" s="94"/>
      <c r="JZ26" s="94"/>
      <c r="KA26" s="94"/>
      <c r="KB26" s="94"/>
      <c r="KC26" s="94"/>
      <c r="KD26" s="94"/>
      <c r="KE26" s="94"/>
      <c r="KF26" s="94"/>
      <c r="KG26" s="94"/>
      <c r="KH26" s="94"/>
      <c r="KI26" s="94"/>
      <c r="KJ26" s="94"/>
      <c r="KK26" s="94"/>
      <c r="KL26" s="94"/>
      <c r="KM26" s="94"/>
      <c r="KN26" s="94"/>
      <c r="KO26" s="94"/>
      <c r="KP26" s="94"/>
      <c r="KQ26" s="94"/>
      <c r="KR26" s="94"/>
      <c r="KS26" s="94"/>
      <c r="KT26" s="94"/>
      <c r="KU26" s="94"/>
      <c r="KV26" s="94"/>
      <c r="KW26" s="94"/>
      <c r="KX26" s="94"/>
      <c r="KY26" s="94"/>
      <c r="KZ26" s="94"/>
      <c r="LA26" s="94"/>
      <c r="LB26" s="94"/>
      <c r="LC26" s="94"/>
      <c r="LD26" s="94"/>
      <c r="LE26" s="94"/>
      <c r="LF26" s="94"/>
      <c r="LG26" s="94"/>
      <c r="LH26" s="94"/>
      <c r="LI26" s="94"/>
      <c r="LJ26" s="94"/>
      <c r="LK26" s="94"/>
      <c r="LL26" s="94"/>
      <c r="LM26" s="94"/>
      <c r="LN26" s="94"/>
      <c r="LO26" s="94"/>
      <c r="LP26" s="94"/>
      <c r="LQ26" s="94"/>
      <c r="LR26" s="94"/>
      <c r="LS26" s="94"/>
      <c r="LT26" s="94"/>
      <c r="LU26" s="94"/>
      <c r="LV26" s="94"/>
      <c r="LW26" s="94"/>
      <c r="LX26" s="94"/>
      <c r="LY26" s="94"/>
      <c r="LZ26" s="94"/>
      <c r="MA26" s="94"/>
      <c r="MB26" s="94"/>
      <c r="MC26" s="94"/>
      <c r="MD26" s="94"/>
      <c r="ME26" s="94"/>
      <c r="MF26" s="94"/>
      <c r="MG26" s="94"/>
      <c r="MH26" s="94"/>
      <c r="MI26" s="94"/>
      <c r="MJ26" s="94"/>
      <c r="MK26" s="94"/>
      <c r="ML26" s="94"/>
      <c r="MM26" s="94"/>
      <c r="MN26" s="94"/>
      <c r="MO26" s="94"/>
      <c r="MP26" s="94"/>
      <c r="MQ26" s="94"/>
      <c r="MR26" s="94"/>
      <c r="MS26" s="94"/>
      <c r="MT26" s="94"/>
      <c r="MU26" s="94"/>
      <c r="MV26" s="94"/>
      <c r="MW26" s="94"/>
      <c r="MX26" s="94"/>
      <c r="MY26" s="94"/>
      <c r="MZ26" s="94"/>
      <c r="NA26" s="94"/>
      <c r="NB26" s="94"/>
      <c r="NC26" s="94"/>
      <c r="ND26" s="94"/>
      <c r="NE26" s="94"/>
      <c r="NF26" s="94"/>
      <c r="NG26" s="94"/>
      <c r="NH26" s="94"/>
      <c r="NI26" s="94"/>
      <c r="NJ26" s="94"/>
      <c r="NK26" s="94"/>
      <c r="NL26" s="94"/>
      <c r="NM26" s="94"/>
      <c r="NN26" s="94"/>
      <c r="NO26" s="94"/>
      <c r="NP26" s="94"/>
      <c r="NQ26" s="94"/>
      <c r="NR26" s="94"/>
      <c r="NS26" s="94"/>
      <c r="NT26" s="94"/>
      <c r="NU26" s="94"/>
      <c r="NV26" s="94"/>
      <c r="NW26" s="94"/>
      <c r="NX26" s="94"/>
      <c r="NY26" s="94"/>
      <c r="NZ26" s="94"/>
      <c r="OA26" s="94"/>
      <c r="OB26" s="94"/>
      <c r="OC26" s="94"/>
      <c r="OD26" s="94"/>
      <c r="OE26" s="94"/>
      <c r="OF26" s="94"/>
      <c r="OG26" s="94"/>
      <c r="OH26" s="94"/>
      <c r="OI26" s="94"/>
      <c r="OJ26" s="94"/>
      <c r="OK26" s="94"/>
      <c r="OL26" s="94"/>
      <c r="OM26" s="94"/>
      <c r="ON26" s="94"/>
      <c r="OO26" s="94"/>
      <c r="OP26" s="94"/>
      <c r="OQ26" s="94"/>
      <c r="OR26" s="94"/>
      <c r="OS26" s="94"/>
      <c r="OT26" s="94"/>
      <c r="OU26" s="94"/>
      <c r="OV26" s="94"/>
      <c r="OW26" s="94"/>
      <c r="OX26" s="94"/>
      <c r="OY26" s="94"/>
      <c r="OZ26" s="94"/>
      <c r="PA26" s="94"/>
      <c r="PB26" s="94"/>
      <c r="PC26" s="94"/>
      <c r="PD26" s="94"/>
      <c r="PE26" s="94"/>
      <c r="PF26" s="94"/>
      <c r="PG26" s="94"/>
      <c r="PH26" s="94"/>
      <c r="PI26" s="94"/>
      <c r="PJ26" s="94"/>
      <c r="PK26" s="94"/>
      <c r="PL26" s="94"/>
      <c r="PM26" s="94"/>
      <c r="PN26" s="94"/>
      <c r="PO26" s="94"/>
      <c r="PP26" s="94"/>
      <c r="PQ26" s="94"/>
      <c r="PR26" s="94"/>
      <c r="PS26" s="94"/>
      <c r="PT26" s="94"/>
      <c r="PU26" s="94"/>
      <c r="PV26" s="94"/>
      <c r="PW26" s="94"/>
      <c r="PX26" s="94"/>
      <c r="PY26" s="94"/>
      <c r="PZ26" s="94"/>
      <c r="QA26" s="94"/>
      <c r="QB26" s="94"/>
      <c r="QC26" s="94"/>
      <c r="QD26" s="94"/>
      <c r="QE26" s="94"/>
      <c r="QF26" s="94"/>
      <c r="QG26" s="94"/>
      <c r="QH26" s="94"/>
      <c r="QI26" s="94"/>
      <c r="QJ26" s="94"/>
      <c r="QK26" s="94"/>
      <c r="QL26" s="94"/>
      <c r="QM26" s="94"/>
      <c r="QN26" s="94"/>
      <c r="QO26" s="94"/>
      <c r="QP26" s="94"/>
      <c r="QQ26" s="94"/>
      <c r="QR26" s="94"/>
      <c r="QS26" s="94"/>
      <c r="QT26" s="94"/>
      <c r="QU26" s="94"/>
      <c r="QV26" s="94"/>
      <c r="QW26" s="94"/>
      <c r="QX26" s="94"/>
      <c r="QY26" s="94"/>
      <c r="QZ26" s="94"/>
      <c r="RA26" s="94"/>
      <c r="RB26" s="94"/>
      <c r="RC26" s="94"/>
      <c r="RD26" s="94"/>
      <c r="RE26" s="94"/>
      <c r="RF26" s="94"/>
      <c r="RG26" s="94"/>
      <c r="RH26" s="94"/>
      <c r="RI26" s="94"/>
      <c r="RJ26" s="94"/>
      <c r="RK26" s="94"/>
      <c r="RL26" s="94"/>
      <c r="RM26" s="94"/>
      <c r="RN26" s="94"/>
      <c r="RO26" s="94"/>
      <c r="RP26" s="94"/>
      <c r="RQ26" s="94"/>
      <c r="RR26" s="94"/>
      <c r="RS26" s="94"/>
      <c r="RT26" s="94"/>
      <c r="RU26" s="94"/>
      <c r="RV26" s="94"/>
      <c r="RW26" s="94"/>
      <c r="RX26" s="94"/>
      <c r="RY26" s="94"/>
      <c r="RZ26" s="94"/>
      <c r="SA26" s="94"/>
      <c r="SB26" s="94"/>
      <c r="SC26" s="94"/>
      <c r="SD26" s="94"/>
      <c r="SE26" s="94"/>
      <c r="SF26" s="94"/>
      <c r="SG26" s="94"/>
      <c r="SH26" s="94"/>
      <c r="SI26" s="94"/>
      <c r="SJ26" s="94"/>
      <c r="SK26" s="94"/>
      <c r="SL26" s="94"/>
      <c r="SM26" s="94"/>
      <c r="SN26" s="94"/>
      <c r="SO26" s="94"/>
      <c r="SP26" s="94"/>
      <c r="SQ26" s="94"/>
      <c r="SR26" s="94"/>
      <c r="SS26" s="94"/>
      <c r="ST26" s="94"/>
      <c r="SU26" s="94"/>
      <c r="SV26" s="94"/>
      <c r="SW26" s="94"/>
      <c r="SX26" s="94"/>
      <c r="SY26" s="94"/>
      <c r="SZ26" s="94"/>
      <c r="TA26" s="94"/>
      <c r="TB26" s="94"/>
      <c r="TC26" s="94"/>
      <c r="TD26" s="94"/>
      <c r="TE26" s="94"/>
      <c r="TF26" s="94"/>
      <c r="TG26" s="94"/>
      <c r="TH26" s="94"/>
      <c r="TI26" s="94"/>
      <c r="TJ26" s="94"/>
      <c r="TK26" s="94"/>
      <c r="TL26" s="94"/>
      <c r="TM26" s="94"/>
      <c r="TN26" s="94"/>
      <c r="TO26" s="94"/>
      <c r="TP26" s="94"/>
      <c r="TQ26" s="94"/>
      <c r="TR26" s="94"/>
      <c r="TS26" s="94"/>
      <c r="TT26" s="94"/>
      <c r="TU26" s="94"/>
      <c r="TV26" s="94"/>
      <c r="TW26" s="94"/>
      <c r="TX26" s="94"/>
      <c r="TY26" s="94"/>
      <c r="TZ26" s="94"/>
      <c r="UA26" s="94"/>
      <c r="UB26" s="94"/>
      <c r="UC26" s="94"/>
      <c r="UD26" s="94"/>
      <c r="UE26" s="94"/>
      <c r="UF26" s="94"/>
      <c r="UG26" s="94"/>
      <c r="UH26" s="94"/>
      <c r="UI26" s="94"/>
      <c r="UJ26" s="94"/>
      <c r="UK26" s="94"/>
      <c r="UL26" s="94"/>
      <c r="UM26" s="94"/>
      <c r="UN26" s="94"/>
      <c r="UO26" s="94"/>
      <c r="UP26" s="94"/>
      <c r="UQ26" s="94"/>
      <c r="UR26" s="94"/>
      <c r="US26" s="94"/>
      <c r="UT26" s="94"/>
      <c r="UU26" s="94"/>
      <c r="UV26" s="94"/>
      <c r="UW26" s="94"/>
      <c r="UX26" s="94"/>
      <c r="UY26" s="94"/>
      <c r="UZ26" s="94"/>
      <c r="VA26" s="94"/>
      <c r="VB26" s="94"/>
      <c r="VC26" s="94"/>
      <c r="VD26" s="94"/>
      <c r="VE26" s="94"/>
      <c r="VF26" s="94"/>
      <c r="VG26" s="94"/>
      <c r="VH26" s="94"/>
      <c r="VI26" s="94"/>
      <c r="VJ26" s="94"/>
      <c r="VK26" s="94"/>
      <c r="VL26" s="94"/>
      <c r="VM26" s="94"/>
      <c r="VN26" s="94"/>
      <c r="VO26" s="94"/>
      <c r="VP26" s="94"/>
      <c r="VQ26" s="94"/>
      <c r="VR26" s="94"/>
      <c r="VS26" s="94"/>
      <c r="VT26" s="94"/>
      <c r="VU26" s="94"/>
      <c r="VV26" s="94"/>
      <c r="VW26" s="94"/>
      <c r="VX26" s="94"/>
      <c r="VY26" s="94"/>
      <c r="VZ26" s="94"/>
      <c r="WA26" s="94"/>
      <c r="WB26" s="94"/>
      <c r="WC26" s="94"/>
      <c r="WD26" s="94"/>
      <c r="WE26" s="94"/>
      <c r="WF26" s="94"/>
      <c r="WG26" s="94"/>
      <c r="WH26" s="94"/>
      <c r="WI26" s="94"/>
      <c r="WJ26" s="94"/>
      <c r="WK26" s="94"/>
      <c r="WL26" s="94"/>
      <c r="WM26" s="94"/>
      <c r="WN26" s="94"/>
      <c r="WO26" s="94"/>
      <c r="WP26" s="94"/>
      <c r="WQ26" s="94"/>
      <c r="WR26" s="94"/>
      <c r="WS26" s="94"/>
      <c r="WT26" s="94"/>
      <c r="WU26" s="94"/>
      <c r="WV26" s="94"/>
      <c r="WW26" s="94"/>
      <c r="WX26" s="94"/>
      <c r="WY26" s="94"/>
      <c r="WZ26" s="94"/>
      <c r="XA26" s="94"/>
      <c r="XB26" s="94"/>
      <c r="XC26" s="94"/>
      <c r="XD26" s="94"/>
      <c r="XE26" s="94"/>
      <c r="XF26" s="94"/>
      <c r="XG26" s="94"/>
      <c r="XH26" s="94"/>
      <c r="XI26" s="94"/>
      <c r="XJ26" s="94"/>
      <c r="XK26" s="94"/>
      <c r="XL26" s="94"/>
      <c r="XM26" s="94"/>
      <c r="XN26" s="94"/>
      <c r="XO26" s="94"/>
      <c r="XP26" s="94"/>
      <c r="XQ26" s="94"/>
      <c r="XR26" s="94"/>
      <c r="XS26" s="94"/>
      <c r="XT26" s="94"/>
      <c r="XU26" s="94"/>
      <c r="XV26" s="94"/>
      <c r="XW26" s="94"/>
      <c r="XX26" s="94"/>
      <c r="XY26" s="94"/>
      <c r="XZ26" s="94"/>
      <c r="YA26" s="94"/>
      <c r="YB26" s="94"/>
      <c r="YC26" s="94"/>
      <c r="YD26" s="94"/>
      <c r="YE26" s="94"/>
      <c r="YF26" s="94"/>
      <c r="YG26" s="94"/>
      <c r="YH26" s="94"/>
      <c r="YI26" s="94"/>
      <c r="YJ26" s="94"/>
      <c r="YK26" s="94"/>
      <c r="YL26" s="94"/>
      <c r="YM26" s="94"/>
      <c r="YN26" s="94"/>
      <c r="YO26" s="94"/>
      <c r="YP26" s="94"/>
      <c r="YQ26" s="94"/>
      <c r="YR26" s="94"/>
      <c r="YS26" s="94"/>
      <c r="YT26" s="94"/>
      <c r="YU26" s="94"/>
      <c r="YV26" s="94"/>
      <c r="YW26" s="94"/>
      <c r="YX26" s="94"/>
      <c r="YY26" s="94"/>
      <c r="YZ26" s="94"/>
      <c r="ZA26" s="94"/>
      <c r="ZB26" s="94"/>
      <c r="ZC26" s="94"/>
      <c r="ZD26" s="94"/>
      <c r="ZE26" s="94"/>
      <c r="ZF26" s="94"/>
      <c r="ZG26" s="94"/>
      <c r="ZH26" s="94"/>
      <c r="ZI26" s="94"/>
      <c r="ZJ26" s="94"/>
      <c r="ZK26" s="94"/>
      <c r="ZL26" s="94"/>
      <c r="ZM26" s="94"/>
      <c r="ZN26" s="94"/>
      <c r="ZO26" s="94"/>
      <c r="ZP26" s="94"/>
      <c r="ZQ26" s="94"/>
      <c r="ZR26" s="94"/>
      <c r="ZS26" s="94"/>
      <c r="ZT26" s="94"/>
      <c r="ZU26" s="94"/>
      <c r="ZV26" s="94"/>
      <c r="ZW26" s="94"/>
      <c r="ZX26" s="94"/>
      <c r="ZY26" s="94"/>
      <c r="ZZ26" s="94"/>
      <c r="AAA26" s="94"/>
      <c r="AAB26" s="94"/>
      <c r="AAC26" s="94"/>
      <c r="AAD26" s="94"/>
      <c r="AAE26" s="94"/>
      <c r="AAF26" s="94"/>
      <c r="AAG26" s="94"/>
      <c r="AAH26" s="94"/>
      <c r="AAI26" s="94"/>
      <c r="AAJ26" s="94"/>
      <c r="AAK26" s="94"/>
      <c r="AAL26" s="94"/>
      <c r="AAM26" s="94"/>
      <c r="AAN26" s="94"/>
      <c r="AAO26" s="94"/>
      <c r="AAP26" s="94"/>
      <c r="AAQ26" s="94"/>
      <c r="AAR26" s="94"/>
      <c r="AAS26" s="94"/>
      <c r="AAT26" s="94"/>
      <c r="AAU26" s="94"/>
      <c r="AAV26" s="94"/>
      <c r="AAW26" s="94"/>
      <c r="AAX26" s="94"/>
      <c r="AAY26" s="94"/>
      <c r="AAZ26" s="94"/>
      <c r="ABA26" s="94"/>
      <c r="ABB26" s="94"/>
      <c r="ABC26" s="94"/>
      <c r="ABD26" s="94"/>
      <c r="ABE26" s="94"/>
      <c r="ABF26" s="94"/>
      <c r="ABG26" s="94"/>
      <c r="ABH26" s="94"/>
      <c r="ABI26" s="94"/>
      <c r="ABJ26" s="94"/>
      <c r="ABK26" s="94"/>
      <c r="ABL26" s="94"/>
      <c r="ABM26" s="94"/>
      <c r="ABN26" s="94"/>
      <c r="ABO26" s="94"/>
      <c r="ABP26" s="94"/>
      <c r="ABQ26" s="94"/>
      <c r="ABR26" s="94"/>
      <c r="ABS26" s="94"/>
      <c r="ABT26" s="94"/>
      <c r="ABU26" s="94"/>
      <c r="ABV26" s="94"/>
      <c r="ABW26" s="94"/>
      <c r="ABX26" s="94"/>
      <c r="ABY26" s="94"/>
      <c r="ABZ26" s="94"/>
      <c r="ACA26" s="94"/>
      <c r="ACB26" s="94"/>
      <c r="ACC26" s="94"/>
      <c r="ACD26" s="94"/>
      <c r="ACE26" s="94"/>
      <c r="ACF26" s="94"/>
      <c r="ACG26" s="94"/>
      <c r="ACH26" s="94"/>
      <c r="ACI26" s="94"/>
      <c r="ACJ26" s="94"/>
      <c r="ACK26" s="94"/>
      <c r="ACL26" s="94"/>
      <c r="ACM26" s="94"/>
      <c r="ACN26" s="94"/>
      <c r="ACO26" s="94"/>
      <c r="ACP26" s="94"/>
      <c r="ACQ26" s="94"/>
      <c r="ACR26" s="94"/>
      <c r="ACS26" s="94"/>
      <c r="ACT26" s="94"/>
      <c r="ACU26" s="94"/>
      <c r="ACV26" s="94"/>
      <c r="ACW26" s="94"/>
      <c r="ACX26" s="94"/>
      <c r="ACY26" s="94"/>
      <c r="ACZ26" s="94"/>
      <c r="ADA26" s="94"/>
      <c r="ADB26" s="94"/>
      <c r="ADC26" s="94"/>
      <c r="ADD26" s="94"/>
      <c r="ADE26" s="94"/>
      <c r="ADF26" s="94"/>
      <c r="ADG26" s="94"/>
      <c r="ADH26" s="94"/>
      <c r="ADI26" s="94"/>
      <c r="ADJ26" s="94"/>
      <c r="ADK26" s="94"/>
      <c r="ADL26" s="94"/>
      <c r="ADM26" s="94"/>
      <c r="ADN26" s="94"/>
      <c r="ADO26" s="94"/>
      <c r="ADP26" s="94"/>
      <c r="ADQ26" s="94"/>
      <c r="ADR26" s="94"/>
      <c r="ADS26" s="94"/>
      <c r="ADT26" s="94"/>
      <c r="ADU26" s="94"/>
      <c r="ADV26" s="94"/>
      <c r="ADW26" s="94"/>
      <c r="ADX26" s="94"/>
      <c r="ADY26" s="94"/>
      <c r="ADZ26" s="94"/>
      <c r="AEA26" s="94"/>
      <c r="AEB26" s="94"/>
      <c r="AEC26" s="94"/>
      <c r="AED26" s="94"/>
      <c r="AEE26" s="94"/>
      <c r="AEF26" s="94"/>
      <c r="AEG26" s="94"/>
      <c r="AEH26" s="94"/>
      <c r="AEI26" s="94"/>
      <c r="AEJ26" s="94"/>
      <c r="AEK26" s="94"/>
      <c r="AEL26" s="94"/>
      <c r="AEM26" s="94"/>
      <c r="AEN26" s="94"/>
      <c r="AEO26" s="94"/>
      <c r="AEP26" s="94"/>
      <c r="AEQ26" s="94"/>
      <c r="AER26" s="94"/>
      <c r="AES26" s="94"/>
      <c r="AET26" s="94"/>
      <c r="AEU26" s="94"/>
      <c r="AEV26" s="94"/>
      <c r="AEW26" s="94"/>
      <c r="AEX26" s="94"/>
      <c r="AEY26" s="94"/>
      <c r="AEZ26" s="94"/>
      <c r="AFA26" s="94"/>
      <c r="AFB26" s="94"/>
      <c r="AFC26" s="94"/>
      <c r="AFD26" s="94"/>
      <c r="AFE26" s="94"/>
      <c r="AFF26" s="94"/>
      <c r="AFG26" s="94"/>
      <c r="AFH26" s="94"/>
      <c r="AFI26" s="94"/>
      <c r="AFJ26" s="94"/>
      <c r="AFK26" s="94"/>
      <c r="AFL26" s="94"/>
      <c r="AFM26" s="94"/>
      <c r="AFN26" s="94"/>
      <c r="AFO26" s="94"/>
      <c r="AFP26" s="94"/>
      <c r="AFQ26" s="94"/>
      <c r="AFR26" s="94"/>
      <c r="AFS26" s="94"/>
      <c r="AFT26" s="94"/>
      <c r="AFU26" s="94"/>
      <c r="AFV26" s="94"/>
      <c r="AFW26" s="94"/>
      <c r="AFX26" s="94"/>
      <c r="AFY26" s="94"/>
      <c r="AFZ26" s="94"/>
      <c r="AGA26" s="94"/>
      <c r="AGB26" s="94"/>
      <c r="AGC26" s="94"/>
      <c r="AGD26" s="94"/>
      <c r="AGE26" s="94"/>
      <c r="AGF26" s="94"/>
      <c r="AGG26" s="94"/>
      <c r="AGH26" s="94"/>
      <c r="AGI26" s="94"/>
      <c r="AGJ26" s="94"/>
      <c r="AGK26" s="94"/>
      <c r="AGL26" s="94"/>
      <c r="AGM26" s="94"/>
      <c r="AGN26" s="94"/>
      <c r="AGO26" s="94"/>
      <c r="AGP26" s="94"/>
      <c r="AGQ26" s="94"/>
      <c r="AGR26" s="94"/>
      <c r="AGS26" s="94"/>
      <c r="AGT26" s="94"/>
      <c r="AGU26" s="94"/>
      <c r="AGV26" s="94"/>
      <c r="AGW26" s="94"/>
      <c r="AGX26" s="94"/>
      <c r="AGY26" s="94"/>
      <c r="AGZ26" s="94"/>
      <c r="AHA26" s="94"/>
      <c r="AHB26" s="94"/>
      <c r="AHC26" s="94"/>
      <c r="AHD26" s="94"/>
      <c r="AHE26" s="94"/>
      <c r="AHF26" s="94"/>
      <c r="AHG26" s="94"/>
      <c r="AHH26" s="94"/>
      <c r="AHI26" s="94"/>
      <c r="AHJ26" s="94"/>
      <c r="AHK26" s="94"/>
      <c r="AHL26" s="94"/>
      <c r="AHM26" s="94"/>
      <c r="AHN26" s="94"/>
      <c r="AHO26" s="94"/>
      <c r="AHP26" s="94"/>
      <c r="AHQ26" s="94"/>
      <c r="AHR26" s="94"/>
      <c r="AHS26" s="94"/>
      <c r="AHT26" s="94"/>
      <c r="AHU26" s="94"/>
      <c r="AHV26" s="94"/>
      <c r="AHW26" s="94"/>
      <c r="AHX26" s="94"/>
      <c r="AHY26" s="94"/>
      <c r="AHZ26" s="94"/>
      <c r="AIA26" s="94"/>
      <c r="AIB26" s="94"/>
      <c r="AIC26" s="94"/>
      <c r="AID26" s="94"/>
      <c r="AIE26" s="94"/>
      <c r="AIF26" s="94"/>
      <c r="AIG26" s="94"/>
      <c r="AIH26" s="94"/>
      <c r="AII26" s="94"/>
      <c r="AIJ26" s="94"/>
      <c r="AIK26" s="94"/>
      <c r="AIL26" s="94"/>
      <c r="AIM26" s="94"/>
      <c r="AIN26" s="94"/>
      <c r="AIO26" s="94"/>
      <c r="AIP26" s="94"/>
      <c r="AIQ26" s="94"/>
      <c r="AIR26" s="94"/>
      <c r="AIS26" s="94"/>
      <c r="AIT26" s="94"/>
      <c r="AIU26" s="94"/>
      <c r="AIV26" s="94"/>
      <c r="AIW26" s="94"/>
      <c r="AIX26" s="94"/>
      <c r="AIY26" s="94"/>
      <c r="AIZ26" s="94"/>
      <c r="AJA26" s="94"/>
      <c r="AJB26" s="94"/>
      <c r="AJC26" s="94"/>
      <c r="AJD26" s="94"/>
      <c r="AJE26" s="94"/>
      <c r="AJF26" s="94"/>
      <c r="AJG26" s="94"/>
      <c r="AJH26" s="94"/>
      <c r="AJI26" s="94"/>
      <c r="AJJ26" s="94"/>
      <c r="AJK26" s="94"/>
      <c r="AJL26" s="94"/>
      <c r="AJM26" s="94"/>
      <c r="AJN26" s="94"/>
      <c r="AJO26" s="94"/>
      <c r="AJP26" s="94"/>
      <c r="AJQ26" s="94"/>
      <c r="AJR26" s="94"/>
      <c r="AJS26" s="94"/>
      <c r="AJT26" s="94"/>
      <c r="AJU26" s="94"/>
      <c r="AJV26" s="94"/>
      <c r="AJW26" s="94"/>
      <c r="AJX26" s="94"/>
      <c r="AJY26" s="94"/>
      <c r="AJZ26" s="94"/>
      <c r="AKA26" s="94"/>
      <c r="AKB26" s="94"/>
      <c r="AKC26" s="94"/>
      <c r="AKD26" s="94"/>
      <c r="AKE26" s="94"/>
      <c r="AKF26" s="94"/>
      <c r="AKG26" s="94"/>
      <c r="AKH26" s="94"/>
      <c r="AKI26" s="94"/>
      <c r="AKJ26" s="94"/>
      <c r="AKK26" s="94"/>
      <c r="AKL26" s="94"/>
      <c r="AKM26" s="94"/>
      <c r="AKN26" s="94"/>
      <c r="AKO26" s="94"/>
      <c r="AKP26" s="94"/>
      <c r="AKQ26" s="94"/>
      <c r="AKR26" s="94"/>
      <c r="AKS26" s="94"/>
      <c r="AKT26" s="94"/>
      <c r="AKU26" s="94"/>
      <c r="AKV26" s="94"/>
      <c r="AKW26" s="94"/>
      <c r="AKX26" s="94"/>
      <c r="AKY26" s="94"/>
      <c r="AKZ26" s="94"/>
      <c r="ALA26" s="94"/>
      <c r="ALB26" s="94"/>
      <c r="ALC26" s="94"/>
      <c r="ALD26" s="94"/>
      <c r="ALE26" s="94"/>
      <c r="ALF26" s="94"/>
      <c r="ALG26" s="94"/>
      <c r="ALH26" s="94"/>
      <c r="ALI26" s="94"/>
      <c r="ALJ26" s="94"/>
      <c r="ALK26" s="94"/>
      <c r="ALL26" s="94"/>
      <c r="ALM26" s="94"/>
      <c r="ALN26" s="94"/>
      <c r="ALO26" s="94"/>
      <c r="ALP26" s="94"/>
      <c r="ALQ26" s="94"/>
      <c r="ALR26" s="94"/>
      <c r="ALS26" s="94"/>
      <c r="ALT26" s="94"/>
      <c r="ALU26" s="94"/>
      <c r="ALV26" s="94"/>
      <c r="ALW26" s="94"/>
      <c r="ALX26" s="94"/>
      <c r="ALY26" s="94"/>
      <c r="ALZ26" s="94"/>
      <c r="AMA26" s="94"/>
      <c r="AMB26" s="94"/>
      <c r="AMC26" s="94"/>
      <c r="AMD26" s="94"/>
      <c r="AME26" s="94"/>
      <c r="AMF26" s="94"/>
      <c r="AMG26" s="94"/>
      <c r="AMH26" s="94"/>
      <c r="AMI26" s="94"/>
      <c r="AMJ26" s="94"/>
    </row>
    <row r="27" spans="1:1024" s="111" customFormat="1" ht="24" customHeight="1" x14ac:dyDescent="0.2">
      <c r="A27" s="116" t="s">
        <v>43</v>
      </c>
      <c r="B27" s="114" t="s">
        <v>35</v>
      </c>
      <c r="C27" s="112">
        <f t="shared" si="0"/>
        <v>0</v>
      </c>
      <c r="D27" s="112">
        <f>D28+D29</f>
        <v>0</v>
      </c>
      <c r="E27" s="112">
        <f>E28+E29</f>
        <v>0</v>
      </c>
      <c r="F27" s="112">
        <f>F28+F29</f>
        <v>0</v>
      </c>
      <c r="G27" s="112">
        <f>G28+G29</f>
        <v>0</v>
      </c>
    </row>
    <row r="28" spans="1:1024" ht="173.25" x14ac:dyDescent="0.25">
      <c r="A28" s="110" t="s">
        <v>56</v>
      </c>
      <c r="B28" s="108" t="s">
        <v>36</v>
      </c>
      <c r="C28" s="107">
        <f t="shared" si="0"/>
        <v>0</v>
      </c>
      <c r="D28" s="106"/>
      <c r="E28" s="106"/>
      <c r="F28" s="106"/>
      <c r="G28" s="106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94"/>
      <c r="DY28" s="94"/>
      <c r="DZ28" s="94"/>
      <c r="EA28" s="94"/>
      <c r="EB28" s="94"/>
      <c r="EC28" s="94"/>
      <c r="ED28" s="94"/>
      <c r="EE28" s="94"/>
      <c r="EF28" s="94"/>
      <c r="EG28" s="94"/>
      <c r="EH28" s="94"/>
      <c r="EI28" s="94"/>
      <c r="EJ28" s="94"/>
      <c r="EK28" s="94"/>
      <c r="EL28" s="94"/>
      <c r="EM28" s="94"/>
      <c r="EN28" s="94"/>
      <c r="EO28" s="94"/>
      <c r="EP28" s="94"/>
      <c r="EQ28" s="94"/>
      <c r="ER28" s="94"/>
      <c r="ES28" s="94"/>
      <c r="ET28" s="94"/>
      <c r="EU28" s="94"/>
      <c r="EV28" s="94"/>
      <c r="EW28" s="94"/>
      <c r="EX28" s="94"/>
      <c r="EY28" s="94"/>
      <c r="EZ28" s="94"/>
      <c r="FA28" s="94"/>
      <c r="FB28" s="94"/>
      <c r="FC28" s="94"/>
      <c r="FD28" s="94"/>
      <c r="FE28" s="94"/>
      <c r="FF28" s="94"/>
      <c r="FG28" s="94"/>
      <c r="FH28" s="94"/>
      <c r="FI28" s="94"/>
      <c r="FJ28" s="94"/>
      <c r="FK28" s="94"/>
      <c r="FL28" s="94"/>
      <c r="FM28" s="94"/>
      <c r="FN28" s="94"/>
      <c r="FO28" s="94"/>
      <c r="FP28" s="94"/>
      <c r="FQ28" s="94"/>
      <c r="FR28" s="94"/>
      <c r="FS28" s="94"/>
      <c r="FT28" s="94"/>
      <c r="FU28" s="94"/>
      <c r="FV28" s="94"/>
      <c r="FW28" s="94"/>
      <c r="FX28" s="94"/>
      <c r="FY28" s="94"/>
      <c r="FZ28" s="94"/>
      <c r="GA28" s="94"/>
      <c r="GB28" s="94"/>
      <c r="GC28" s="94"/>
      <c r="GD28" s="94"/>
      <c r="GE28" s="94"/>
      <c r="GF28" s="94"/>
      <c r="GG28" s="94"/>
      <c r="GH28" s="94"/>
      <c r="GI28" s="94"/>
      <c r="GJ28" s="94"/>
      <c r="GK28" s="94"/>
      <c r="GL28" s="94"/>
      <c r="GM28" s="94"/>
      <c r="GN28" s="94"/>
      <c r="GO28" s="94"/>
      <c r="GP28" s="94"/>
      <c r="GQ28" s="94"/>
      <c r="GR28" s="94"/>
      <c r="GS28" s="94"/>
      <c r="GT28" s="94"/>
      <c r="GU28" s="94"/>
      <c r="GV28" s="94"/>
      <c r="GW28" s="94"/>
      <c r="GX28" s="94"/>
      <c r="GY28" s="94"/>
      <c r="GZ28" s="94"/>
      <c r="HA28" s="94"/>
      <c r="HB28" s="94"/>
      <c r="HC28" s="94"/>
      <c r="HD28" s="94"/>
      <c r="HE28" s="94"/>
      <c r="HF28" s="94"/>
      <c r="HG28" s="94"/>
      <c r="HH28" s="94"/>
      <c r="HI28" s="94"/>
      <c r="HJ28" s="94"/>
      <c r="HK28" s="94"/>
      <c r="HL28" s="94"/>
      <c r="HM28" s="94"/>
      <c r="HN28" s="94"/>
      <c r="HO28" s="94"/>
      <c r="HP28" s="94"/>
      <c r="HQ28" s="94"/>
      <c r="HR28" s="94"/>
      <c r="HS28" s="94"/>
      <c r="HT28" s="94"/>
      <c r="HU28" s="94"/>
      <c r="HV28" s="94"/>
      <c r="HW28" s="94"/>
      <c r="HX28" s="94"/>
      <c r="HY28" s="94"/>
      <c r="HZ28" s="94"/>
      <c r="IA28" s="94"/>
      <c r="IB28" s="94"/>
      <c r="IC28" s="94"/>
      <c r="ID28" s="94"/>
      <c r="IE28" s="94"/>
      <c r="IF28" s="94"/>
      <c r="IG28" s="94"/>
      <c r="IH28" s="94"/>
      <c r="II28" s="94"/>
      <c r="IJ28" s="94"/>
      <c r="IK28" s="94"/>
      <c r="IL28" s="94"/>
      <c r="IM28" s="94"/>
      <c r="IN28" s="94"/>
      <c r="IO28" s="94"/>
      <c r="IP28" s="94"/>
      <c r="IQ28" s="94"/>
      <c r="IR28" s="94"/>
      <c r="IS28" s="94"/>
      <c r="IT28" s="94"/>
      <c r="IU28" s="94"/>
      <c r="IV28" s="94"/>
      <c r="IW28" s="94"/>
      <c r="IX28" s="94"/>
      <c r="IY28" s="94"/>
      <c r="IZ28" s="94"/>
      <c r="JA28" s="94"/>
      <c r="JB28" s="94"/>
      <c r="JC28" s="94"/>
      <c r="JD28" s="94"/>
      <c r="JE28" s="94"/>
      <c r="JF28" s="94"/>
      <c r="JG28" s="94"/>
      <c r="JH28" s="94"/>
      <c r="JI28" s="94"/>
      <c r="JJ28" s="94"/>
      <c r="JK28" s="94"/>
      <c r="JL28" s="94"/>
      <c r="JM28" s="94"/>
      <c r="JN28" s="94"/>
      <c r="JO28" s="94"/>
      <c r="JP28" s="94"/>
      <c r="JQ28" s="94"/>
      <c r="JR28" s="94"/>
      <c r="JS28" s="94"/>
      <c r="JT28" s="94"/>
      <c r="JU28" s="94"/>
      <c r="JV28" s="94"/>
      <c r="JW28" s="94"/>
      <c r="JX28" s="94"/>
      <c r="JY28" s="94"/>
      <c r="JZ28" s="94"/>
      <c r="KA28" s="94"/>
      <c r="KB28" s="94"/>
      <c r="KC28" s="94"/>
      <c r="KD28" s="94"/>
      <c r="KE28" s="94"/>
      <c r="KF28" s="94"/>
      <c r="KG28" s="94"/>
      <c r="KH28" s="94"/>
      <c r="KI28" s="94"/>
      <c r="KJ28" s="94"/>
      <c r="KK28" s="94"/>
      <c r="KL28" s="94"/>
      <c r="KM28" s="94"/>
      <c r="KN28" s="94"/>
      <c r="KO28" s="94"/>
      <c r="KP28" s="94"/>
      <c r="KQ28" s="94"/>
      <c r="KR28" s="94"/>
      <c r="KS28" s="94"/>
      <c r="KT28" s="94"/>
      <c r="KU28" s="94"/>
      <c r="KV28" s="94"/>
      <c r="KW28" s="94"/>
      <c r="KX28" s="94"/>
      <c r="KY28" s="94"/>
      <c r="KZ28" s="94"/>
      <c r="LA28" s="94"/>
      <c r="LB28" s="94"/>
      <c r="LC28" s="94"/>
      <c r="LD28" s="94"/>
      <c r="LE28" s="94"/>
      <c r="LF28" s="94"/>
      <c r="LG28" s="94"/>
      <c r="LH28" s="94"/>
      <c r="LI28" s="94"/>
      <c r="LJ28" s="94"/>
      <c r="LK28" s="94"/>
      <c r="LL28" s="94"/>
      <c r="LM28" s="94"/>
      <c r="LN28" s="94"/>
      <c r="LO28" s="94"/>
      <c r="LP28" s="94"/>
      <c r="LQ28" s="94"/>
      <c r="LR28" s="94"/>
      <c r="LS28" s="94"/>
      <c r="LT28" s="94"/>
      <c r="LU28" s="94"/>
      <c r="LV28" s="94"/>
      <c r="LW28" s="94"/>
      <c r="LX28" s="94"/>
      <c r="LY28" s="94"/>
      <c r="LZ28" s="94"/>
      <c r="MA28" s="94"/>
      <c r="MB28" s="94"/>
      <c r="MC28" s="94"/>
      <c r="MD28" s="94"/>
      <c r="ME28" s="94"/>
      <c r="MF28" s="94"/>
      <c r="MG28" s="94"/>
      <c r="MH28" s="94"/>
      <c r="MI28" s="94"/>
      <c r="MJ28" s="94"/>
      <c r="MK28" s="94"/>
      <c r="ML28" s="94"/>
      <c r="MM28" s="94"/>
      <c r="MN28" s="94"/>
      <c r="MO28" s="94"/>
      <c r="MP28" s="94"/>
      <c r="MQ28" s="94"/>
      <c r="MR28" s="94"/>
      <c r="MS28" s="94"/>
      <c r="MT28" s="94"/>
      <c r="MU28" s="94"/>
      <c r="MV28" s="94"/>
      <c r="MW28" s="94"/>
      <c r="MX28" s="94"/>
      <c r="MY28" s="94"/>
      <c r="MZ28" s="94"/>
      <c r="NA28" s="94"/>
      <c r="NB28" s="94"/>
      <c r="NC28" s="94"/>
      <c r="ND28" s="94"/>
      <c r="NE28" s="94"/>
      <c r="NF28" s="94"/>
      <c r="NG28" s="94"/>
      <c r="NH28" s="94"/>
      <c r="NI28" s="94"/>
      <c r="NJ28" s="94"/>
      <c r="NK28" s="94"/>
      <c r="NL28" s="94"/>
      <c r="NM28" s="94"/>
      <c r="NN28" s="94"/>
      <c r="NO28" s="94"/>
      <c r="NP28" s="94"/>
      <c r="NQ28" s="94"/>
      <c r="NR28" s="94"/>
      <c r="NS28" s="94"/>
      <c r="NT28" s="94"/>
      <c r="NU28" s="94"/>
      <c r="NV28" s="94"/>
      <c r="NW28" s="94"/>
      <c r="NX28" s="94"/>
      <c r="NY28" s="94"/>
      <c r="NZ28" s="94"/>
      <c r="OA28" s="94"/>
      <c r="OB28" s="94"/>
      <c r="OC28" s="94"/>
      <c r="OD28" s="94"/>
      <c r="OE28" s="94"/>
      <c r="OF28" s="94"/>
      <c r="OG28" s="94"/>
      <c r="OH28" s="94"/>
      <c r="OI28" s="94"/>
      <c r="OJ28" s="94"/>
      <c r="OK28" s="94"/>
      <c r="OL28" s="94"/>
      <c r="OM28" s="94"/>
      <c r="ON28" s="94"/>
      <c r="OO28" s="94"/>
      <c r="OP28" s="94"/>
      <c r="OQ28" s="94"/>
      <c r="OR28" s="94"/>
      <c r="OS28" s="94"/>
      <c r="OT28" s="94"/>
      <c r="OU28" s="94"/>
      <c r="OV28" s="94"/>
      <c r="OW28" s="94"/>
      <c r="OX28" s="94"/>
      <c r="OY28" s="94"/>
      <c r="OZ28" s="94"/>
      <c r="PA28" s="94"/>
      <c r="PB28" s="94"/>
      <c r="PC28" s="94"/>
      <c r="PD28" s="94"/>
      <c r="PE28" s="94"/>
      <c r="PF28" s="94"/>
      <c r="PG28" s="94"/>
      <c r="PH28" s="94"/>
      <c r="PI28" s="94"/>
      <c r="PJ28" s="94"/>
      <c r="PK28" s="94"/>
      <c r="PL28" s="94"/>
      <c r="PM28" s="94"/>
      <c r="PN28" s="94"/>
      <c r="PO28" s="94"/>
      <c r="PP28" s="94"/>
      <c r="PQ28" s="94"/>
      <c r="PR28" s="94"/>
      <c r="PS28" s="94"/>
      <c r="PT28" s="94"/>
      <c r="PU28" s="94"/>
      <c r="PV28" s="94"/>
      <c r="PW28" s="94"/>
      <c r="PX28" s="94"/>
      <c r="PY28" s="94"/>
      <c r="PZ28" s="94"/>
      <c r="QA28" s="94"/>
      <c r="QB28" s="94"/>
      <c r="QC28" s="94"/>
      <c r="QD28" s="94"/>
      <c r="QE28" s="94"/>
      <c r="QF28" s="94"/>
      <c r="QG28" s="94"/>
      <c r="QH28" s="94"/>
      <c r="QI28" s="94"/>
      <c r="QJ28" s="94"/>
      <c r="QK28" s="94"/>
      <c r="QL28" s="94"/>
      <c r="QM28" s="94"/>
      <c r="QN28" s="94"/>
      <c r="QO28" s="94"/>
      <c r="QP28" s="94"/>
      <c r="QQ28" s="94"/>
      <c r="QR28" s="94"/>
      <c r="QS28" s="94"/>
      <c r="QT28" s="94"/>
      <c r="QU28" s="94"/>
      <c r="QV28" s="94"/>
      <c r="QW28" s="94"/>
      <c r="QX28" s="94"/>
      <c r="QY28" s="94"/>
      <c r="QZ28" s="94"/>
      <c r="RA28" s="94"/>
      <c r="RB28" s="94"/>
      <c r="RC28" s="94"/>
      <c r="RD28" s="94"/>
      <c r="RE28" s="94"/>
      <c r="RF28" s="94"/>
      <c r="RG28" s="94"/>
      <c r="RH28" s="94"/>
      <c r="RI28" s="94"/>
      <c r="RJ28" s="94"/>
      <c r="RK28" s="94"/>
      <c r="RL28" s="94"/>
      <c r="RM28" s="94"/>
      <c r="RN28" s="94"/>
      <c r="RO28" s="94"/>
      <c r="RP28" s="94"/>
      <c r="RQ28" s="94"/>
      <c r="RR28" s="94"/>
      <c r="RS28" s="94"/>
      <c r="RT28" s="94"/>
      <c r="RU28" s="94"/>
      <c r="RV28" s="94"/>
      <c r="RW28" s="94"/>
      <c r="RX28" s="94"/>
      <c r="RY28" s="94"/>
      <c r="RZ28" s="94"/>
      <c r="SA28" s="94"/>
      <c r="SB28" s="94"/>
      <c r="SC28" s="94"/>
      <c r="SD28" s="94"/>
      <c r="SE28" s="94"/>
      <c r="SF28" s="94"/>
      <c r="SG28" s="94"/>
      <c r="SH28" s="94"/>
      <c r="SI28" s="94"/>
      <c r="SJ28" s="94"/>
      <c r="SK28" s="94"/>
      <c r="SL28" s="94"/>
      <c r="SM28" s="94"/>
      <c r="SN28" s="94"/>
      <c r="SO28" s="94"/>
      <c r="SP28" s="94"/>
      <c r="SQ28" s="94"/>
      <c r="SR28" s="94"/>
      <c r="SS28" s="94"/>
      <c r="ST28" s="94"/>
      <c r="SU28" s="94"/>
      <c r="SV28" s="94"/>
      <c r="SW28" s="94"/>
      <c r="SX28" s="94"/>
      <c r="SY28" s="94"/>
      <c r="SZ28" s="94"/>
      <c r="TA28" s="94"/>
      <c r="TB28" s="94"/>
      <c r="TC28" s="94"/>
      <c r="TD28" s="94"/>
      <c r="TE28" s="94"/>
      <c r="TF28" s="94"/>
      <c r="TG28" s="94"/>
      <c r="TH28" s="94"/>
      <c r="TI28" s="94"/>
      <c r="TJ28" s="94"/>
      <c r="TK28" s="94"/>
      <c r="TL28" s="94"/>
      <c r="TM28" s="94"/>
      <c r="TN28" s="94"/>
      <c r="TO28" s="94"/>
      <c r="TP28" s="94"/>
      <c r="TQ28" s="94"/>
      <c r="TR28" s="94"/>
      <c r="TS28" s="94"/>
      <c r="TT28" s="94"/>
      <c r="TU28" s="94"/>
      <c r="TV28" s="94"/>
      <c r="TW28" s="94"/>
      <c r="TX28" s="94"/>
      <c r="TY28" s="94"/>
      <c r="TZ28" s="94"/>
      <c r="UA28" s="94"/>
      <c r="UB28" s="94"/>
      <c r="UC28" s="94"/>
      <c r="UD28" s="94"/>
      <c r="UE28" s="94"/>
      <c r="UF28" s="94"/>
      <c r="UG28" s="94"/>
      <c r="UH28" s="94"/>
      <c r="UI28" s="94"/>
      <c r="UJ28" s="94"/>
      <c r="UK28" s="94"/>
      <c r="UL28" s="94"/>
      <c r="UM28" s="94"/>
      <c r="UN28" s="94"/>
      <c r="UO28" s="94"/>
      <c r="UP28" s="94"/>
      <c r="UQ28" s="94"/>
      <c r="UR28" s="94"/>
      <c r="US28" s="94"/>
      <c r="UT28" s="94"/>
      <c r="UU28" s="94"/>
      <c r="UV28" s="94"/>
      <c r="UW28" s="94"/>
      <c r="UX28" s="94"/>
      <c r="UY28" s="94"/>
      <c r="UZ28" s="94"/>
      <c r="VA28" s="94"/>
      <c r="VB28" s="94"/>
      <c r="VC28" s="94"/>
      <c r="VD28" s="94"/>
      <c r="VE28" s="94"/>
      <c r="VF28" s="94"/>
      <c r="VG28" s="94"/>
      <c r="VH28" s="94"/>
      <c r="VI28" s="94"/>
      <c r="VJ28" s="94"/>
      <c r="VK28" s="94"/>
      <c r="VL28" s="94"/>
      <c r="VM28" s="94"/>
      <c r="VN28" s="94"/>
      <c r="VO28" s="94"/>
      <c r="VP28" s="94"/>
      <c r="VQ28" s="94"/>
      <c r="VR28" s="94"/>
      <c r="VS28" s="94"/>
      <c r="VT28" s="94"/>
      <c r="VU28" s="94"/>
      <c r="VV28" s="94"/>
      <c r="VW28" s="94"/>
      <c r="VX28" s="94"/>
      <c r="VY28" s="94"/>
      <c r="VZ28" s="94"/>
      <c r="WA28" s="94"/>
      <c r="WB28" s="94"/>
      <c r="WC28" s="94"/>
      <c r="WD28" s="94"/>
      <c r="WE28" s="94"/>
      <c r="WF28" s="94"/>
      <c r="WG28" s="94"/>
      <c r="WH28" s="94"/>
      <c r="WI28" s="94"/>
      <c r="WJ28" s="94"/>
      <c r="WK28" s="94"/>
      <c r="WL28" s="94"/>
      <c r="WM28" s="94"/>
      <c r="WN28" s="94"/>
      <c r="WO28" s="94"/>
      <c r="WP28" s="94"/>
      <c r="WQ28" s="94"/>
      <c r="WR28" s="94"/>
      <c r="WS28" s="94"/>
      <c r="WT28" s="94"/>
      <c r="WU28" s="94"/>
      <c r="WV28" s="94"/>
      <c r="WW28" s="94"/>
      <c r="WX28" s="94"/>
      <c r="WY28" s="94"/>
      <c r="WZ28" s="94"/>
      <c r="XA28" s="94"/>
      <c r="XB28" s="94"/>
      <c r="XC28" s="94"/>
      <c r="XD28" s="94"/>
      <c r="XE28" s="94"/>
      <c r="XF28" s="94"/>
      <c r="XG28" s="94"/>
      <c r="XH28" s="94"/>
      <c r="XI28" s="94"/>
      <c r="XJ28" s="94"/>
      <c r="XK28" s="94"/>
      <c r="XL28" s="94"/>
      <c r="XM28" s="94"/>
      <c r="XN28" s="94"/>
      <c r="XO28" s="94"/>
      <c r="XP28" s="94"/>
      <c r="XQ28" s="94"/>
      <c r="XR28" s="94"/>
      <c r="XS28" s="94"/>
      <c r="XT28" s="94"/>
      <c r="XU28" s="94"/>
      <c r="XV28" s="94"/>
      <c r="XW28" s="94"/>
      <c r="XX28" s="94"/>
      <c r="XY28" s="94"/>
      <c r="XZ28" s="94"/>
      <c r="YA28" s="94"/>
      <c r="YB28" s="94"/>
      <c r="YC28" s="94"/>
      <c r="YD28" s="94"/>
      <c r="YE28" s="94"/>
      <c r="YF28" s="94"/>
      <c r="YG28" s="94"/>
      <c r="YH28" s="94"/>
      <c r="YI28" s="94"/>
      <c r="YJ28" s="94"/>
      <c r="YK28" s="94"/>
      <c r="YL28" s="94"/>
      <c r="YM28" s="94"/>
      <c r="YN28" s="94"/>
      <c r="YO28" s="94"/>
      <c r="YP28" s="94"/>
      <c r="YQ28" s="94"/>
      <c r="YR28" s="94"/>
      <c r="YS28" s="94"/>
      <c r="YT28" s="94"/>
      <c r="YU28" s="94"/>
      <c r="YV28" s="94"/>
      <c r="YW28" s="94"/>
      <c r="YX28" s="94"/>
      <c r="YY28" s="94"/>
      <c r="YZ28" s="94"/>
      <c r="ZA28" s="94"/>
      <c r="ZB28" s="94"/>
      <c r="ZC28" s="94"/>
      <c r="ZD28" s="94"/>
      <c r="ZE28" s="94"/>
      <c r="ZF28" s="94"/>
      <c r="ZG28" s="94"/>
      <c r="ZH28" s="94"/>
      <c r="ZI28" s="94"/>
      <c r="ZJ28" s="94"/>
      <c r="ZK28" s="94"/>
      <c r="ZL28" s="94"/>
      <c r="ZM28" s="94"/>
      <c r="ZN28" s="94"/>
      <c r="ZO28" s="94"/>
      <c r="ZP28" s="94"/>
      <c r="ZQ28" s="94"/>
      <c r="ZR28" s="94"/>
      <c r="ZS28" s="94"/>
      <c r="ZT28" s="94"/>
      <c r="ZU28" s="94"/>
      <c r="ZV28" s="94"/>
      <c r="ZW28" s="94"/>
      <c r="ZX28" s="94"/>
      <c r="ZY28" s="94"/>
      <c r="ZZ28" s="94"/>
      <c r="AAA28" s="94"/>
      <c r="AAB28" s="94"/>
      <c r="AAC28" s="94"/>
      <c r="AAD28" s="94"/>
      <c r="AAE28" s="94"/>
      <c r="AAF28" s="94"/>
      <c r="AAG28" s="94"/>
      <c r="AAH28" s="94"/>
      <c r="AAI28" s="94"/>
      <c r="AAJ28" s="94"/>
      <c r="AAK28" s="94"/>
      <c r="AAL28" s="94"/>
      <c r="AAM28" s="94"/>
      <c r="AAN28" s="94"/>
      <c r="AAO28" s="94"/>
      <c r="AAP28" s="94"/>
      <c r="AAQ28" s="94"/>
      <c r="AAR28" s="94"/>
      <c r="AAS28" s="94"/>
      <c r="AAT28" s="94"/>
      <c r="AAU28" s="94"/>
      <c r="AAV28" s="94"/>
      <c r="AAW28" s="94"/>
      <c r="AAX28" s="94"/>
      <c r="AAY28" s="94"/>
      <c r="AAZ28" s="94"/>
      <c r="ABA28" s="94"/>
      <c r="ABB28" s="94"/>
      <c r="ABC28" s="94"/>
      <c r="ABD28" s="94"/>
      <c r="ABE28" s="94"/>
      <c r="ABF28" s="94"/>
      <c r="ABG28" s="94"/>
      <c r="ABH28" s="94"/>
      <c r="ABI28" s="94"/>
      <c r="ABJ28" s="94"/>
      <c r="ABK28" s="94"/>
      <c r="ABL28" s="94"/>
      <c r="ABM28" s="94"/>
      <c r="ABN28" s="94"/>
      <c r="ABO28" s="94"/>
      <c r="ABP28" s="94"/>
      <c r="ABQ28" s="94"/>
      <c r="ABR28" s="94"/>
      <c r="ABS28" s="94"/>
      <c r="ABT28" s="94"/>
      <c r="ABU28" s="94"/>
      <c r="ABV28" s="94"/>
      <c r="ABW28" s="94"/>
      <c r="ABX28" s="94"/>
      <c r="ABY28" s="94"/>
      <c r="ABZ28" s="94"/>
      <c r="ACA28" s="94"/>
      <c r="ACB28" s="94"/>
      <c r="ACC28" s="94"/>
      <c r="ACD28" s="94"/>
      <c r="ACE28" s="94"/>
      <c r="ACF28" s="94"/>
      <c r="ACG28" s="94"/>
      <c r="ACH28" s="94"/>
      <c r="ACI28" s="94"/>
      <c r="ACJ28" s="94"/>
      <c r="ACK28" s="94"/>
      <c r="ACL28" s="94"/>
      <c r="ACM28" s="94"/>
      <c r="ACN28" s="94"/>
      <c r="ACO28" s="94"/>
      <c r="ACP28" s="94"/>
      <c r="ACQ28" s="94"/>
      <c r="ACR28" s="94"/>
      <c r="ACS28" s="94"/>
      <c r="ACT28" s="94"/>
      <c r="ACU28" s="94"/>
      <c r="ACV28" s="94"/>
      <c r="ACW28" s="94"/>
      <c r="ACX28" s="94"/>
      <c r="ACY28" s="94"/>
      <c r="ACZ28" s="94"/>
      <c r="ADA28" s="94"/>
      <c r="ADB28" s="94"/>
      <c r="ADC28" s="94"/>
      <c r="ADD28" s="94"/>
      <c r="ADE28" s="94"/>
      <c r="ADF28" s="94"/>
      <c r="ADG28" s="94"/>
      <c r="ADH28" s="94"/>
      <c r="ADI28" s="94"/>
      <c r="ADJ28" s="94"/>
      <c r="ADK28" s="94"/>
      <c r="ADL28" s="94"/>
      <c r="ADM28" s="94"/>
      <c r="ADN28" s="94"/>
      <c r="ADO28" s="94"/>
      <c r="ADP28" s="94"/>
      <c r="ADQ28" s="94"/>
      <c r="ADR28" s="94"/>
      <c r="ADS28" s="94"/>
      <c r="ADT28" s="94"/>
      <c r="ADU28" s="94"/>
      <c r="ADV28" s="94"/>
      <c r="ADW28" s="94"/>
      <c r="ADX28" s="94"/>
      <c r="ADY28" s="94"/>
      <c r="ADZ28" s="94"/>
      <c r="AEA28" s="94"/>
      <c r="AEB28" s="94"/>
      <c r="AEC28" s="94"/>
      <c r="AED28" s="94"/>
      <c r="AEE28" s="94"/>
      <c r="AEF28" s="94"/>
      <c r="AEG28" s="94"/>
      <c r="AEH28" s="94"/>
      <c r="AEI28" s="94"/>
      <c r="AEJ28" s="94"/>
      <c r="AEK28" s="94"/>
      <c r="AEL28" s="94"/>
      <c r="AEM28" s="94"/>
      <c r="AEN28" s="94"/>
      <c r="AEO28" s="94"/>
      <c r="AEP28" s="94"/>
      <c r="AEQ28" s="94"/>
      <c r="AER28" s="94"/>
      <c r="AES28" s="94"/>
      <c r="AET28" s="94"/>
      <c r="AEU28" s="94"/>
      <c r="AEV28" s="94"/>
      <c r="AEW28" s="94"/>
      <c r="AEX28" s="94"/>
      <c r="AEY28" s="94"/>
      <c r="AEZ28" s="94"/>
      <c r="AFA28" s="94"/>
      <c r="AFB28" s="94"/>
      <c r="AFC28" s="94"/>
      <c r="AFD28" s="94"/>
      <c r="AFE28" s="94"/>
      <c r="AFF28" s="94"/>
      <c r="AFG28" s="94"/>
      <c r="AFH28" s="94"/>
      <c r="AFI28" s="94"/>
      <c r="AFJ28" s="94"/>
      <c r="AFK28" s="94"/>
      <c r="AFL28" s="94"/>
      <c r="AFM28" s="94"/>
      <c r="AFN28" s="94"/>
      <c r="AFO28" s="94"/>
      <c r="AFP28" s="94"/>
      <c r="AFQ28" s="94"/>
      <c r="AFR28" s="94"/>
      <c r="AFS28" s="94"/>
      <c r="AFT28" s="94"/>
      <c r="AFU28" s="94"/>
      <c r="AFV28" s="94"/>
      <c r="AFW28" s="94"/>
      <c r="AFX28" s="94"/>
      <c r="AFY28" s="94"/>
      <c r="AFZ28" s="94"/>
      <c r="AGA28" s="94"/>
      <c r="AGB28" s="94"/>
      <c r="AGC28" s="94"/>
      <c r="AGD28" s="94"/>
      <c r="AGE28" s="94"/>
      <c r="AGF28" s="94"/>
      <c r="AGG28" s="94"/>
      <c r="AGH28" s="94"/>
      <c r="AGI28" s="94"/>
      <c r="AGJ28" s="94"/>
      <c r="AGK28" s="94"/>
      <c r="AGL28" s="94"/>
      <c r="AGM28" s="94"/>
      <c r="AGN28" s="94"/>
      <c r="AGO28" s="94"/>
      <c r="AGP28" s="94"/>
      <c r="AGQ28" s="94"/>
      <c r="AGR28" s="94"/>
      <c r="AGS28" s="94"/>
      <c r="AGT28" s="94"/>
      <c r="AGU28" s="94"/>
      <c r="AGV28" s="94"/>
      <c r="AGW28" s="94"/>
      <c r="AGX28" s="94"/>
      <c r="AGY28" s="94"/>
      <c r="AGZ28" s="94"/>
      <c r="AHA28" s="94"/>
      <c r="AHB28" s="94"/>
      <c r="AHC28" s="94"/>
      <c r="AHD28" s="94"/>
      <c r="AHE28" s="94"/>
      <c r="AHF28" s="94"/>
      <c r="AHG28" s="94"/>
      <c r="AHH28" s="94"/>
      <c r="AHI28" s="94"/>
      <c r="AHJ28" s="94"/>
      <c r="AHK28" s="94"/>
      <c r="AHL28" s="94"/>
      <c r="AHM28" s="94"/>
      <c r="AHN28" s="94"/>
      <c r="AHO28" s="94"/>
      <c r="AHP28" s="94"/>
      <c r="AHQ28" s="94"/>
      <c r="AHR28" s="94"/>
      <c r="AHS28" s="94"/>
      <c r="AHT28" s="94"/>
      <c r="AHU28" s="94"/>
      <c r="AHV28" s="94"/>
      <c r="AHW28" s="94"/>
      <c r="AHX28" s="94"/>
      <c r="AHY28" s="94"/>
      <c r="AHZ28" s="94"/>
      <c r="AIA28" s="94"/>
      <c r="AIB28" s="94"/>
      <c r="AIC28" s="94"/>
      <c r="AID28" s="94"/>
      <c r="AIE28" s="94"/>
      <c r="AIF28" s="94"/>
      <c r="AIG28" s="94"/>
      <c r="AIH28" s="94"/>
      <c r="AII28" s="94"/>
      <c r="AIJ28" s="94"/>
      <c r="AIK28" s="94"/>
      <c r="AIL28" s="94"/>
      <c r="AIM28" s="94"/>
      <c r="AIN28" s="94"/>
      <c r="AIO28" s="94"/>
      <c r="AIP28" s="94"/>
      <c r="AIQ28" s="94"/>
      <c r="AIR28" s="94"/>
      <c r="AIS28" s="94"/>
      <c r="AIT28" s="94"/>
      <c r="AIU28" s="94"/>
      <c r="AIV28" s="94"/>
      <c r="AIW28" s="94"/>
      <c r="AIX28" s="94"/>
      <c r="AIY28" s="94"/>
      <c r="AIZ28" s="94"/>
      <c r="AJA28" s="94"/>
      <c r="AJB28" s="94"/>
      <c r="AJC28" s="94"/>
      <c r="AJD28" s="94"/>
      <c r="AJE28" s="94"/>
      <c r="AJF28" s="94"/>
      <c r="AJG28" s="94"/>
      <c r="AJH28" s="94"/>
      <c r="AJI28" s="94"/>
      <c r="AJJ28" s="94"/>
      <c r="AJK28" s="94"/>
      <c r="AJL28" s="94"/>
      <c r="AJM28" s="94"/>
      <c r="AJN28" s="94"/>
      <c r="AJO28" s="94"/>
      <c r="AJP28" s="94"/>
      <c r="AJQ28" s="94"/>
      <c r="AJR28" s="94"/>
      <c r="AJS28" s="94"/>
      <c r="AJT28" s="94"/>
      <c r="AJU28" s="94"/>
      <c r="AJV28" s="94"/>
      <c r="AJW28" s="94"/>
      <c r="AJX28" s="94"/>
      <c r="AJY28" s="94"/>
      <c r="AJZ28" s="94"/>
      <c r="AKA28" s="94"/>
      <c r="AKB28" s="94"/>
      <c r="AKC28" s="94"/>
      <c r="AKD28" s="94"/>
      <c r="AKE28" s="94"/>
      <c r="AKF28" s="94"/>
      <c r="AKG28" s="94"/>
      <c r="AKH28" s="94"/>
      <c r="AKI28" s="94"/>
      <c r="AKJ28" s="94"/>
      <c r="AKK28" s="94"/>
      <c r="AKL28" s="94"/>
      <c r="AKM28" s="94"/>
      <c r="AKN28" s="94"/>
      <c r="AKO28" s="94"/>
      <c r="AKP28" s="94"/>
      <c r="AKQ28" s="94"/>
      <c r="AKR28" s="94"/>
      <c r="AKS28" s="94"/>
      <c r="AKT28" s="94"/>
      <c r="AKU28" s="94"/>
      <c r="AKV28" s="94"/>
      <c r="AKW28" s="94"/>
      <c r="AKX28" s="94"/>
      <c r="AKY28" s="94"/>
      <c r="AKZ28" s="94"/>
      <c r="ALA28" s="94"/>
      <c r="ALB28" s="94"/>
      <c r="ALC28" s="94"/>
      <c r="ALD28" s="94"/>
      <c r="ALE28" s="94"/>
      <c r="ALF28" s="94"/>
      <c r="ALG28" s="94"/>
      <c r="ALH28" s="94"/>
      <c r="ALI28" s="94"/>
      <c r="ALJ28" s="94"/>
      <c r="ALK28" s="94"/>
      <c r="ALL28" s="94"/>
      <c r="ALM28" s="94"/>
      <c r="ALN28" s="94"/>
      <c r="ALO28" s="94"/>
      <c r="ALP28" s="94"/>
      <c r="ALQ28" s="94"/>
      <c r="ALR28" s="94"/>
      <c r="ALS28" s="94"/>
      <c r="ALT28" s="94"/>
      <c r="ALU28" s="94"/>
      <c r="ALV28" s="94"/>
      <c r="ALW28" s="94"/>
      <c r="ALX28" s="94"/>
      <c r="ALY28" s="94"/>
      <c r="ALZ28" s="94"/>
      <c r="AMA28" s="94"/>
      <c r="AMB28" s="94"/>
      <c r="AMC28" s="94"/>
      <c r="AMD28" s="94"/>
      <c r="AME28" s="94"/>
      <c r="AMF28" s="94"/>
      <c r="AMG28" s="94"/>
      <c r="AMH28" s="94"/>
      <c r="AMI28" s="94"/>
      <c r="AMJ28" s="94"/>
    </row>
    <row r="29" spans="1:1024" ht="78.75" x14ac:dyDescent="0.25">
      <c r="A29" s="109" t="s">
        <v>20</v>
      </c>
      <c r="B29" s="108" t="s">
        <v>37</v>
      </c>
      <c r="C29" s="107">
        <f t="shared" si="0"/>
        <v>0</v>
      </c>
      <c r="D29" s="106"/>
      <c r="E29" s="106"/>
      <c r="F29" s="106"/>
      <c r="G29" s="106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94"/>
      <c r="DY29" s="94"/>
      <c r="DZ29" s="94"/>
      <c r="EA29" s="94"/>
      <c r="EB29" s="94"/>
      <c r="EC29" s="94"/>
      <c r="ED29" s="94"/>
      <c r="EE29" s="94"/>
      <c r="EF29" s="94"/>
      <c r="EG29" s="94"/>
      <c r="EH29" s="94"/>
      <c r="EI29" s="94"/>
      <c r="EJ29" s="94"/>
      <c r="EK29" s="94"/>
      <c r="EL29" s="94"/>
      <c r="EM29" s="94"/>
      <c r="EN29" s="94"/>
      <c r="EO29" s="94"/>
      <c r="EP29" s="94"/>
      <c r="EQ29" s="94"/>
      <c r="ER29" s="94"/>
      <c r="ES29" s="94"/>
      <c r="ET29" s="94"/>
      <c r="EU29" s="94"/>
      <c r="EV29" s="94"/>
      <c r="EW29" s="94"/>
      <c r="EX29" s="94"/>
      <c r="EY29" s="94"/>
      <c r="EZ29" s="94"/>
      <c r="FA29" s="94"/>
      <c r="FB29" s="94"/>
      <c r="FC29" s="94"/>
      <c r="FD29" s="94"/>
      <c r="FE29" s="94"/>
      <c r="FF29" s="94"/>
      <c r="FG29" s="94"/>
      <c r="FH29" s="94"/>
      <c r="FI29" s="94"/>
      <c r="FJ29" s="94"/>
      <c r="FK29" s="94"/>
      <c r="FL29" s="94"/>
      <c r="FM29" s="94"/>
      <c r="FN29" s="94"/>
      <c r="FO29" s="94"/>
      <c r="FP29" s="94"/>
      <c r="FQ29" s="94"/>
      <c r="FR29" s="94"/>
      <c r="FS29" s="94"/>
      <c r="FT29" s="94"/>
      <c r="FU29" s="94"/>
      <c r="FV29" s="94"/>
      <c r="FW29" s="94"/>
      <c r="FX29" s="94"/>
      <c r="FY29" s="94"/>
      <c r="FZ29" s="94"/>
      <c r="GA29" s="94"/>
      <c r="GB29" s="94"/>
      <c r="GC29" s="94"/>
      <c r="GD29" s="94"/>
      <c r="GE29" s="94"/>
      <c r="GF29" s="94"/>
      <c r="GG29" s="94"/>
      <c r="GH29" s="94"/>
      <c r="GI29" s="94"/>
      <c r="GJ29" s="94"/>
      <c r="GK29" s="94"/>
      <c r="GL29" s="94"/>
      <c r="GM29" s="94"/>
      <c r="GN29" s="94"/>
      <c r="GO29" s="94"/>
      <c r="GP29" s="94"/>
      <c r="GQ29" s="94"/>
      <c r="GR29" s="94"/>
      <c r="GS29" s="94"/>
      <c r="GT29" s="94"/>
      <c r="GU29" s="94"/>
      <c r="GV29" s="94"/>
      <c r="GW29" s="94"/>
      <c r="GX29" s="94"/>
      <c r="GY29" s="94"/>
      <c r="GZ29" s="94"/>
      <c r="HA29" s="94"/>
      <c r="HB29" s="94"/>
      <c r="HC29" s="94"/>
      <c r="HD29" s="94"/>
      <c r="HE29" s="94"/>
      <c r="HF29" s="94"/>
      <c r="HG29" s="94"/>
      <c r="HH29" s="94"/>
      <c r="HI29" s="94"/>
      <c r="HJ29" s="94"/>
      <c r="HK29" s="94"/>
      <c r="HL29" s="94"/>
      <c r="HM29" s="94"/>
      <c r="HN29" s="94"/>
      <c r="HO29" s="94"/>
      <c r="HP29" s="94"/>
      <c r="HQ29" s="94"/>
      <c r="HR29" s="94"/>
      <c r="HS29" s="94"/>
      <c r="HT29" s="94"/>
      <c r="HU29" s="94"/>
      <c r="HV29" s="94"/>
      <c r="HW29" s="94"/>
      <c r="HX29" s="94"/>
      <c r="HY29" s="94"/>
      <c r="HZ29" s="94"/>
      <c r="IA29" s="94"/>
      <c r="IB29" s="94"/>
      <c r="IC29" s="94"/>
      <c r="ID29" s="94"/>
      <c r="IE29" s="94"/>
      <c r="IF29" s="94"/>
      <c r="IG29" s="94"/>
      <c r="IH29" s="94"/>
      <c r="II29" s="94"/>
      <c r="IJ29" s="94"/>
      <c r="IK29" s="94"/>
      <c r="IL29" s="94"/>
      <c r="IM29" s="94"/>
      <c r="IN29" s="94"/>
      <c r="IO29" s="94"/>
      <c r="IP29" s="94"/>
      <c r="IQ29" s="94"/>
      <c r="IR29" s="94"/>
      <c r="IS29" s="94"/>
      <c r="IT29" s="94"/>
      <c r="IU29" s="94"/>
      <c r="IV29" s="94"/>
      <c r="IW29" s="94"/>
      <c r="IX29" s="94"/>
      <c r="IY29" s="94"/>
      <c r="IZ29" s="94"/>
      <c r="JA29" s="94"/>
      <c r="JB29" s="94"/>
      <c r="JC29" s="94"/>
      <c r="JD29" s="94"/>
      <c r="JE29" s="94"/>
      <c r="JF29" s="94"/>
      <c r="JG29" s="94"/>
      <c r="JH29" s="94"/>
      <c r="JI29" s="94"/>
      <c r="JJ29" s="94"/>
      <c r="JK29" s="94"/>
      <c r="JL29" s="94"/>
      <c r="JM29" s="94"/>
      <c r="JN29" s="94"/>
      <c r="JO29" s="94"/>
      <c r="JP29" s="94"/>
      <c r="JQ29" s="94"/>
      <c r="JR29" s="94"/>
      <c r="JS29" s="94"/>
      <c r="JT29" s="94"/>
      <c r="JU29" s="94"/>
      <c r="JV29" s="94"/>
      <c r="JW29" s="94"/>
      <c r="JX29" s="94"/>
      <c r="JY29" s="94"/>
      <c r="JZ29" s="94"/>
      <c r="KA29" s="94"/>
      <c r="KB29" s="94"/>
      <c r="KC29" s="94"/>
      <c r="KD29" s="94"/>
      <c r="KE29" s="94"/>
      <c r="KF29" s="94"/>
      <c r="KG29" s="94"/>
      <c r="KH29" s="94"/>
      <c r="KI29" s="94"/>
      <c r="KJ29" s="94"/>
      <c r="KK29" s="94"/>
      <c r="KL29" s="94"/>
      <c r="KM29" s="94"/>
      <c r="KN29" s="94"/>
      <c r="KO29" s="94"/>
      <c r="KP29" s="94"/>
      <c r="KQ29" s="94"/>
      <c r="KR29" s="94"/>
      <c r="KS29" s="94"/>
      <c r="KT29" s="94"/>
      <c r="KU29" s="94"/>
      <c r="KV29" s="94"/>
      <c r="KW29" s="94"/>
      <c r="KX29" s="94"/>
      <c r="KY29" s="94"/>
      <c r="KZ29" s="94"/>
      <c r="LA29" s="94"/>
      <c r="LB29" s="94"/>
      <c r="LC29" s="94"/>
      <c r="LD29" s="94"/>
      <c r="LE29" s="94"/>
      <c r="LF29" s="94"/>
      <c r="LG29" s="94"/>
      <c r="LH29" s="94"/>
      <c r="LI29" s="94"/>
      <c r="LJ29" s="94"/>
      <c r="LK29" s="94"/>
      <c r="LL29" s="94"/>
      <c r="LM29" s="94"/>
      <c r="LN29" s="94"/>
      <c r="LO29" s="94"/>
      <c r="LP29" s="94"/>
      <c r="LQ29" s="94"/>
      <c r="LR29" s="94"/>
      <c r="LS29" s="94"/>
      <c r="LT29" s="94"/>
      <c r="LU29" s="94"/>
      <c r="LV29" s="94"/>
      <c r="LW29" s="94"/>
      <c r="LX29" s="94"/>
      <c r="LY29" s="94"/>
      <c r="LZ29" s="94"/>
      <c r="MA29" s="94"/>
      <c r="MB29" s="94"/>
      <c r="MC29" s="94"/>
      <c r="MD29" s="94"/>
      <c r="ME29" s="94"/>
      <c r="MF29" s="94"/>
      <c r="MG29" s="94"/>
      <c r="MH29" s="94"/>
      <c r="MI29" s="94"/>
      <c r="MJ29" s="94"/>
      <c r="MK29" s="94"/>
      <c r="ML29" s="94"/>
      <c r="MM29" s="94"/>
      <c r="MN29" s="94"/>
      <c r="MO29" s="94"/>
      <c r="MP29" s="94"/>
      <c r="MQ29" s="94"/>
      <c r="MR29" s="94"/>
      <c r="MS29" s="94"/>
      <c r="MT29" s="94"/>
      <c r="MU29" s="94"/>
      <c r="MV29" s="94"/>
      <c r="MW29" s="94"/>
      <c r="MX29" s="94"/>
      <c r="MY29" s="94"/>
      <c r="MZ29" s="94"/>
      <c r="NA29" s="94"/>
      <c r="NB29" s="94"/>
      <c r="NC29" s="94"/>
      <c r="ND29" s="94"/>
      <c r="NE29" s="94"/>
      <c r="NF29" s="94"/>
      <c r="NG29" s="94"/>
      <c r="NH29" s="94"/>
      <c r="NI29" s="94"/>
      <c r="NJ29" s="94"/>
      <c r="NK29" s="94"/>
      <c r="NL29" s="94"/>
      <c r="NM29" s="94"/>
      <c r="NN29" s="94"/>
      <c r="NO29" s="94"/>
      <c r="NP29" s="94"/>
      <c r="NQ29" s="94"/>
      <c r="NR29" s="94"/>
      <c r="NS29" s="94"/>
      <c r="NT29" s="94"/>
      <c r="NU29" s="94"/>
      <c r="NV29" s="94"/>
      <c r="NW29" s="94"/>
      <c r="NX29" s="94"/>
      <c r="NY29" s="94"/>
      <c r="NZ29" s="94"/>
      <c r="OA29" s="94"/>
      <c r="OB29" s="94"/>
      <c r="OC29" s="94"/>
      <c r="OD29" s="94"/>
      <c r="OE29" s="94"/>
      <c r="OF29" s="94"/>
      <c r="OG29" s="94"/>
      <c r="OH29" s="94"/>
      <c r="OI29" s="94"/>
      <c r="OJ29" s="94"/>
      <c r="OK29" s="94"/>
      <c r="OL29" s="94"/>
      <c r="OM29" s="94"/>
      <c r="ON29" s="94"/>
      <c r="OO29" s="94"/>
      <c r="OP29" s="94"/>
      <c r="OQ29" s="94"/>
      <c r="OR29" s="94"/>
      <c r="OS29" s="94"/>
      <c r="OT29" s="94"/>
      <c r="OU29" s="94"/>
      <c r="OV29" s="94"/>
      <c r="OW29" s="94"/>
      <c r="OX29" s="94"/>
      <c r="OY29" s="94"/>
      <c r="OZ29" s="94"/>
      <c r="PA29" s="94"/>
      <c r="PB29" s="94"/>
      <c r="PC29" s="94"/>
      <c r="PD29" s="94"/>
      <c r="PE29" s="94"/>
      <c r="PF29" s="94"/>
      <c r="PG29" s="94"/>
      <c r="PH29" s="94"/>
      <c r="PI29" s="94"/>
      <c r="PJ29" s="94"/>
      <c r="PK29" s="94"/>
      <c r="PL29" s="94"/>
      <c r="PM29" s="94"/>
      <c r="PN29" s="94"/>
      <c r="PO29" s="94"/>
      <c r="PP29" s="94"/>
      <c r="PQ29" s="94"/>
      <c r="PR29" s="94"/>
      <c r="PS29" s="94"/>
      <c r="PT29" s="94"/>
      <c r="PU29" s="94"/>
      <c r="PV29" s="94"/>
      <c r="PW29" s="94"/>
      <c r="PX29" s="94"/>
      <c r="PY29" s="94"/>
      <c r="PZ29" s="94"/>
      <c r="QA29" s="94"/>
      <c r="QB29" s="94"/>
      <c r="QC29" s="94"/>
      <c r="QD29" s="94"/>
      <c r="QE29" s="94"/>
      <c r="QF29" s="94"/>
      <c r="QG29" s="94"/>
      <c r="QH29" s="94"/>
      <c r="QI29" s="94"/>
      <c r="QJ29" s="94"/>
      <c r="QK29" s="94"/>
      <c r="QL29" s="94"/>
      <c r="QM29" s="94"/>
      <c r="QN29" s="94"/>
      <c r="QO29" s="94"/>
      <c r="QP29" s="94"/>
      <c r="QQ29" s="94"/>
      <c r="QR29" s="94"/>
      <c r="QS29" s="94"/>
      <c r="QT29" s="94"/>
      <c r="QU29" s="94"/>
      <c r="QV29" s="94"/>
      <c r="QW29" s="94"/>
      <c r="QX29" s="94"/>
      <c r="QY29" s="94"/>
      <c r="QZ29" s="94"/>
      <c r="RA29" s="94"/>
      <c r="RB29" s="94"/>
      <c r="RC29" s="94"/>
      <c r="RD29" s="94"/>
      <c r="RE29" s="94"/>
      <c r="RF29" s="94"/>
      <c r="RG29" s="94"/>
      <c r="RH29" s="94"/>
      <c r="RI29" s="94"/>
      <c r="RJ29" s="94"/>
      <c r="RK29" s="94"/>
      <c r="RL29" s="94"/>
      <c r="RM29" s="94"/>
      <c r="RN29" s="94"/>
      <c r="RO29" s="94"/>
      <c r="RP29" s="94"/>
      <c r="RQ29" s="94"/>
      <c r="RR29" s="94"/>
      <c r="RS29" s="94"/>
      <c r="RT29" s="94"/>
      <c r="RU29" s="94"/>
      <c r="RV29" s="94"/>
      <c r="RW29" s="94"/>
      <c r="RX29" s="94"/>
      <c r="RY29" s="94"/>
      <c r="RZ29" s="94"/>
      <c r="SA29" s="94"/>
      <c r="SB29" s="94"/>
      <c r="SC29" s="94"/>
      <c r="SD29" s="94"/>
      <c r="SE29" s="94"/>
      <c r="SF29" s="94"/>
      <c r="SG29" s="94"/>
      <c r="SH29" s="94"/>
      <c r="SI29" s="94"/>
      <c r="SJ29" s="94"/>
      <c r="SK29" s="94"/>
      <c r="SL29" s="94"/>
      <c r="SM29" s="94"/>
      <c r="SN29" s="94"/>
      <c r="SO29" s="94"/>
      <c r="SP29" s="94"/>
      <c r="SQ29" s="94"/>
      <c r="SR29" s="94"/>
      <c r="SS29" s="94"/>
      <c r="ST29" s="94"/>
      <c r="SU29" s="94"/>
      <c r="SV29" s="94"/>
      <c r="SW29" s="94"/>
      <c r="SX29" s="94"/>
      <c r="SY29" s="94"/>
      <c r="SZ29" s="94"/>
      <c r="TA29" s="94"/>
      <c r="TB29" s="94"/>
      <c r="TC29" s="94"/>
      <c r="TD29" s="94"/>
      <c r="TE29" s="94"/>
      <c r="TF29" s="94"/>
      <c r="TG29" s="94"/>
      <c r="TH29" s="94"/>
      <c r="TI29" s="94"/>
      <c r="TJ29" s="94"/>
      <c r="TK29" s="94"/>
      <c r="TL29" s="94"/>
      <c r="TM29" s="94"/>
      <c r="TN29" s="94"/>
      <c r="TO29" s="94"/>
      <c r="TP29" s="94"/>
      <c r="TQ29" s="94"/>
      <c r="TR29" s="94"/>
      <c r="TS29" s="94"/>
      <c r="TT29" s="94"/>
      <c r="TU29" s="94"/>
      <c r="TV29" s="94"/>
      <c r="TW29" s="94"/>
      <c r="TX29" s="94"/>
      <c r="TY29" s="94"/>
      <c r="TZ29" s="94"/>
      <c r="UA29" s="94"/>
      <c r="UB29" s="94"/>
      <c r="UC29" s="94"/>
      <c r="UD29" s="94"/>
      <c r="UE29" s="94"/>
      <c r="UF29" s="94"/>
      <c r="UG29" s="94"/>
      <c r="UH29" s="94"/>
      <c r="UI29" s="94"/>
      <c r="UJ29" s="94"/>
      <c r="UK29" s="94"/>
      <c r="UL29" s="94"/>
      <c r="UM29" s="94"/>
      <c r="UN29" s="94"/>
      <c r="UO29" s="94"/>
      <c r="UP29" s="94"/>
      <c r="UQ29" s="94"/>
      <c r="UR29" s="94"/>
      <c r="US29" s="94"/>
      <c r="UT29" s="94"/>
      <c r="UU29" s="94"/>
      <c r="UV29" s="94"/>
      <c r="UW29" s="94"/>
      <c r="UX29" s="94"/>
      <c r="UY29" s="94"/>
      <c r="UZ29" s="94"/>
      <c r="VA29" s="94"/>
      <c r="VB29" s="94"/>
      <c r="VC29" s="94"/>
      <c r="VD29" s="94"/>
      <c r="VE29" s="94"/>
      <c r="VF29" s="94"/>
      <c r="VG29" s="94"/>
      <c r="VH29" s="94"/>
      <c r="VI29" s="94"/>
      <c r="VJ29" s="94"/>
      <c r="VK29" s="94"/>
      <c r="VL29" s="94"/>
      <c r="VM29" s="94"/>
      <c r="VN29" s="94"/>
      <c r="VO29" s="94"/>
      <c r="VP29" s="94"/>
      <c r="VQ29" s="94"/>
      <c r="VR29" s="94"/>
      <c r="VS29" s="94"/>
      <c r="VT29" s="94"/>
      <c r="VU29" s="94"/>
      <c r="VV29" s="94"/>
      <c r="VW29" s="94"/>
      <c r="VX29" s="94"/>
      <c r="VY29" s="94"/>
      <c r="VZ29" s="94"/>
      <c r="WA29" s="94"/>
      <c r="WB29" s="94"/>
      <c r="WC29" s="94"/>
      <c r="WD29" s="94"/>
      <c r="WE29" s="94"/>
      <c r="WF29" s="94"/>
      <c r="WG29" s="94"/>
      <c r="WH29" s="94"/>
      <c r="WI29" s="94"/>
      <c r="WJ29" s="94"/>
      <c r="WK29" s="94"/>
      <c r="WL29" s="94"/>
      <c r="WM29" s="94"/>
      <c r="WN29" s="94"/>
      <c r="WO29" s="94"/>
      <c r="WP29" s="94"/>
      <c r="WQ29" s="94"/>
      <c r="WR29" s="94"/>
      <c r="WS29" s="94"/>
      <c r="WT29" s="94"/>
      <c r="WU29" s="94"/>
      <c r="WV29" s="94"/>
      <c r="WW29" s="94"/>
      <c r="WX29" s="94"/>
      <c r="WY29" s="94"/>
      <c r="WZ29" s="94"/>
      <c r="XA29" s="94"/>
      <c r="XB29" s="94"/>
      <c r="XC29" s="94"/>
      <c r="XD29" s="94"/>
      <c r="XE29" s="94"/>
      <c r="XF29" s="94"/>
      <c r="XG29" s="94"/>
      <c r="XH29" s="94"/>
      <c r="XI29" s="94"/>
      <c r="XJ29" s="94"/>
      <c r="XK29" s="94"/>
      <c r="XL29" s="94"/>
      <c r="XM29" s="94"/>
      <c r="XN29" s="94"/>
      <c r="XO29" s="94"/>
      <c r="XP29" s="94"/>
      <c r="XQ29" s="94"/>
      <c r="XR29" s="94"/>
      <c r="XS29" s="94"/>
      <c r="XT29" s="94"/>
      <c r="XU29" s="94"/>
      <c r="XV29" s="94"/>
      <c r="XW29" s="94"/>
      <c r="XX29" s="94"/>
      <c r="XY29" s="94"/>
      <c r="XZ29" s="94"/>
      <c r="YA29" s="94"/>
      <c r="YB29" s="94"/>
      <c r="YC29" s="94"/>
      <c r="YD29" s="94"/>
      <c r="YE29" s="94"/>
      <c r="YF29" s="94"/>
      <c r="YG29" s="94"/>
      <c r="YH29" s="94"/>
      <c r="YI29" s="94"/>
      <c r="YJ29" s="94"/>
      <c r="YK29" s="94"/>
      <c r="YL29" s="94"/>
      <c r="YM29" s="94"/>
      <c r="YN29" s="94"/>
      <c r="YO29" s="94"/>
      <c r="YP29" s="94"/>
      <c r="YQ29" s="94"/>
      <c r="YR29" s="94"/>
      <c r="YS29" s="94"/>
      <c r="YT29" s="94"/>
      <c r="YU29" s="94"/>
      <c r="YV29" s="94"/>
      <c r="YW29" s="94"/>
      <c r="YX29" s="94"/>
      <c r="YY29" s="94"/>
      <c r="YZ29" s="94"/>
      <c r="ZA29" s="94"/>
      <c r="ZB29" s="94"/>
      <c r="ZC29" s="94"/>
      <c r="ZD29" s="94"/>
      <c r="ZE29" s="94"/>
      <c r="ZF29" s="94"/>
      <c r="ZG29" s="94"/>
      <c r="ZH29" s="94"/>
      <c r="ZI29" s="94"/>
      <c r="ZJ29" s="94"/>
      <c r="ZK29" s="94"/>
      <c r="ZL29" s="94"/>
      <c r="ZM29" s="94"/>
      <c r="ZN29" s="94"/>
      <c r="ZO29" s="94"/>
      <c r="ZP29" s="94"/>
      <c r="ZQ29" s="94"/>
      <c r="ZR29" s="94"/>
      <c r="ZS29" s="94"/>
      <c r="ZT29" s="94"/>
      <c r="ZU29" s="94"/>
      <c r="ZV29" s="94"/>
      <c r="ZW29" s="94"/>
      <c r="ZX29" s="94"/>
      <c r="ZY29" s="94"/>
      <c r="ZZ29" s="94"/>
      <c r="AAA29" s="94"/>
      <c r="AAB29" s="94"/>
      <c r="AAC29" s="94"/>
      <c r="AAD29" s="94"/>
      <c r="AAE29" s="94"/>
      <c r="AAF29" s="94"/>
      <c r="AAG29" s="94"/>
      <c r="AAH29" s="94"/>
      <c r="AAI29" s="94"/>
      <c r="AAJ29" s="94"/>
      <c r="AAK29" s="94"/>
      <c r="AAL29" s="94"/>
      <c r="AAM29" s="94"/>
      <c r="AAN29" s="94"/>
      <c r="AAO29" s="94"/>
      <c r="AAP29" s="94"/>
      <c r="AAQ29" s="94"/>
      <c r="AAR29" s="94"/>
      <c r="AAS29" s="94"/>
      <c r="AAT29" s="94"/>
      <c r="AAU29" s="94"/>
      <c r="AAV29" s="94"/>
      <c r="AAW29" s="94"/>
      <c r="AAX29" s="94"/>
      <c r="AAY29" s="94"/>
      <c r="AAZ29" s="94"/>
      <c r="ABA29" s="94"/>
      <c r="ABB29" s="94"/>
      <c r="ABC29" s="94"/>
      <c r="ABD29" s="94"/>
      <c r="ABE29" s="94"/>
      <c r="ABF29" s="94"/>
      <c r="ABG29" s="94"/>
      <c r="ABH29" s="94"/>
      <c r="ABI29" s="94"/>
      <c r="ABJ29" s="94"/>
      <c r="ABK29" s="94"/>
      <c r="ABL29" s="94"/>
      <c r="ABM29" s="94"/>
      <c r="ABN29" s="94"/>
      <c r="ABO29" s="94"/>
      <c r="ABP29" s="94"/>
      <c r="ABQ29" s="94"/>
      <c r="ABR29" s="94"/>
      <c r="ABS29" s="94"/>
      <c r="ABT29" s="94"/>
      <c r="ABU29" s="94"/>
      <c r="ABV29" s="94"/>
      <c r="ABW29" s="94"/>
      <c r="ABX29" s="94"/>
      <c r="ABY29" s="94"/>
      <c r="ABZ29" s="94"/>
      <c r="ACA29" s="94"/>
      <c r="ACB29" s="94"/>
      <c r="ACC29" s="94"/>
      <c r="ACD29" s="94"/>
      <c r="ACE29" s="94"/>
      <c r="ACF29" s="94"/>
      <c r="ACG29" s="94"/>
      <c r="ACH29" s="94"/>
      <c r="ACI29" s="94"/>
      <c r="ACJ29" s="94"/>
      <c r="ACK29" s="94"/>
      <c r="ACL29" s="94"/>
      <c r="ACM29" s="94"/>
      <c r="ACN29" s="94"/>
      <c r="ACO29" s="94"/>
      <c r="ACP29" s="94"/>
      <c r="ACQ29" s="94"/>
      <c r="ACR29" s="94"/>
      <c r="ACS29" s="94"/>
      <c r="ACT29" s="94"/>
      <c r="ACU29" s="94"/>
      <c r="ACV29" s="94"/>
      <c r="ACW29" s="94"/>
      <c r="ACX29" s="94"/>
      <c r="ACY29" s="94"/>
      <c r="ACZ29" s="94"/>
      <c r="ADA29" s="94"/>
      <c r="ADB29" s="94"/>
      <c r="ADC29" s="94"/>
      <c r="ADD29" s="94"/>
      <c r="ADE29" s="94"/>
      <c r="ADF29" s="94"/>
      <c r="ADG29" s="94"/>
      <c r="ADH29" s="94"/>
      <c r="ADI29" s="94"/>
      <c r="ADJ29" s="94"/>
      <c r="ADK29" s="94"/>
      <c r="ADL29" s="94"/>
      <c r="ADM29" s="94"/>
      <c r="ADN29" s="94"/>
      <c r="ADO29" s="94"/>
      <c r="ADP29" s="94"/>
      <c r="ADQ29" s="94"/>
      <c r="ADR29" s="94"/>
      <c r="ADS29" s="94"/>
      <c r="ADT29" s="94"/>
      <c r="ADU29" s="94"/>
      <c r="ADV29" s="94"/>
      <c r="ADW29" s="94"/>
      <c r="ADX29" s="94"/>
      <c r="ADY29" s="94"/>
      <c r="ADZ29" s="94"/>
      <c r="AEA29" s="94"/>
      <c r="AEB29" s="94"/>
      <c r="AEC29" s="94"/>
      <c r="AED29" s="94"/>
      <c r="AEE29" s="94"/>
      <c r="AEF29" s="94"/>
      <c r="AEG29" s="94"/>
      <c r="AEH29" s="94"/>
      <c r="AEI29" s="94"/>
      <c r="AEJ29" s="94"/>
      <c r="AEK29" s="94"/>
      <c r="AEL29" s="94"/>
      <c r="AEM29" s="94"/>
      <c r="AEN29" s="94"/>
      <c r="AEO29" s="94"/>
      <c r="AEP29" s="94"/>
      <c r="AEQ29" s="94"/>
      <c r="AER29" s="94"/>
      <c r="AES29" s="94"/>
      <c r="AET29" s="94"/>
      <c r="AEU29" s="94"/>
      <c r="AEV29" s="94"/>
      <c r="AEW29" s="94"/>
      <c r="AEX29" s="94"/>
      <c r="AEY29" s="94"/>
      <c r="AEZ29" s="94"/>
      <c r="AFA29" s="94"/>
      <c r="AFB29" s="94"/>
      <c r="AFC29" s="94"/>
      <c r="AFD29" s="94"/>
      <c r="AFE29" s="94"/>
      <c r="AFF29" s="94"/>
      <c r="AFG29" s="94"/>
      <c r="AFH29" s="94"/>
      <c r="AFI29" s="94"/>
      <c r="AFJ29" s="94"/>
      <c r="AFK29" s="94"/>
      <c r="AFL29" s="94"/>
      <c r="AFM29" s="94"/>
      <c r="AFN29" s="94"/>
      <c r="AFO29" s="94"/>
      <c r="AFP29" s="94"/>
      <c r="AFQ29" s="94"/>
      <c r="AFR29" s="94"/>
      <c r="AFS29" s="94"/>
      <c r="AFT29" s="94"/>
      <c r="AFU29" s="94"/>
      <c r="AFV29" s="94"/>
      <c r="AFW29" s="94"/>
      <c r="AFX29" s="94"/>
      <c r="AFY29" s="94"/>
      <c r="AFZ29" s="94"/>
      <c r="AGA29" s="94"/>
      <c r="AGB29" s="94"/>
      <c r="AGC29" s="94"/>
      <c r="AGD29" s="94"/>
      <c r="AGE29" s="94"/>
      <c r="AGF29" s="94"/>
      <c r="AGG29" s="94"/>
      <c r="AGH29" s="94"/>
      <c r="AGI29" s="94"/>
      <c r="AGJ29" s="94"/>
      <c r="AGK29" s="94"/>
      <c r="AGL29" s="94"/>
      <c r="AGM29" s="94"/>
      <c r="AGN29" s="94"/>
      <c r="AGO29" s="94"/>
      <c r="AGP29" s="94"/>
      <c r="AGQ29" s="94"/>
      <c r="AGR29" s="94"/>
      <c r="AGS29" s="94"/>
      <c r="AGT29" s="94"/>
      <c r="AGU29" s="94"/>
      <c r="AGV29" s="94"/>
      <c r="AGW29" s="94"/>
      <c r="AGX29" s="94"/>
      <c r="AGY29" s="94"/>
      <c r="AGZ29" s="94"/>
      <c r="AHA29" s="94"/>
      <c r="AHB29" s="94"/>
      <c r="AHC29" s="94"/>
      <c r="AHD29" s="94"/>
      <c r="AHE29" s="94"/>
      <c r="AHF29" s="94"/>
      <c r="AHG29" s="94"/>
      <c r="AHH29" s="94"/>
      <c r="AHI29" s="94"/>
      <c r="AHJ29" s="94"/>
      <c r="AHK29" s="94"/>
      <c r="AHL29" s="94"/>
      <c r="AHM29" s="94"/>
      <c r="AHN29" s="94"/>
      <c r="AHO29" s="94"/>
      <c r="AHP29" s="94"/>
      <c r="AHQ29" s="94"/>
      <c r="AHR29" s="94"/>
      <c r="AHS29" s="94"/>
      <c r="AHT29" s="94"/>
      <c r="AHU29" s="94"/>
      <c r="AHV29" s="94"/>
      <c r="AHW29" s="94"/>
      <c r="AHX29" s="94"/>
      <c r="AHY29" s="94"/>
      <c r="AHZ29" s="94"/>
      <c r="AIA29" s="94"/>
      <c r="AIB29" s="94"/>
      <c r="AIC29" s="94"/>
      <c r="AID29" s="94"/>
      <c r="AIE29" s="94"/>
      <c r="AIF29" s="94"/>
      <c r="AIG29" s="94"/>
      <c r="AIH29" s="94"/>
      <c r="AII29" s="94"/>
      <c r="AIJ29" s="94"/>
      <c r="AIK29" s="94"/>
      <c r="AIL29" s="94"/>
      <c r="AIM29" s="94"/>
      <c r="AIN29" s="94"/>
      <c r="AIO29" s="94"/>
      <c r="AIP29" s="94"/>
      <c r="AIQ29" s="94"/>
      <c r="AIR29" s="94"/>
      <c r="AIS29" s="94"/>
      <c r="AIT29" s="94"/>
      <c r="AIU29" s="94"/>
      <c r="AIV29" s="94"/>
      <c r="AIW29" s="94"/>
      <c r="AIX29" s="94"/>
      <c r="AIY29" s="94"/>
      <c r="AIZ29" s="94"/>
      <c r="AJA29" s="94"/>
      <c r="AJB29" s="94"/>
      <c r="AJC29" s="94"/>
      <c r="AJD29" s="94"/>
      <c r="AJE29" s="94"/>
      <c r="AJF29" s="94"/>
      <c r="AJG29" s="94"/>
      <c r="AJH29" s="94"/>
      <c r="AJI29" s="94"/>
      <c r="AJJ29" s="94"/>
      <c r="AJK29" s="94"/>
      <c r="AJL29" s="94"/>
      <c r="AJM29" s="94"/>
      <c r="AJN29" s="94"/>
      <c r="AJO29" s="94"/>
      <c r="AJP29" s="94"/>
      <c r="AJQ29" s="94"/>
      <c r="AJR29" s="94"/>
      <c r="AJS29" s="94"/>
      <c r="AJT29" s="94"/>
      <c r="AJU29" s="94"/>
      <c r="AJV29" s="94"/>
      <c r="AJW29" s="94"/>
      <c r="AJX29" s="94"/>
      <c r="AJY29" s="94"/>
      <c r="AJZ29" s="94"/>
      <c r="AKA29" s="94"/>
      <c r="AKB29" s="94"/>
      <c r="AKC29" s="94"/>
      <c r="AKD29" s="94"/>
      <c r="AKE29" s="94"/>
      <c r="AKF29" s="94"/>
      <c r="AKG29" s="94"/>
      <c r="AKH29" s="94"/>
      <c r="AKI29" s="94"/>
      <c r="AKJ29" s="94"/>
      <c r="AKK29" s="94"/>
      <c r="AKL29" s="94"/>
      <c r="AKM29" s="94"/>
      <c r="AKN29" s="94"/>
      <c r="AKO29" s="94"/>
      <c r="AKP29" s="94"/>
      <c r="AKQ29" s="94"/>
      <c r="AKR29" s="94"/>
      <c r="AKS29" s="94"/>
      <c r="AKT29" s="94"/>
      <c r="AKU29" s="94"/>
      <c r="AKV29" s="94"/>
      <c r="AKW29" s="94"/>
      <c r="AKX29" s="94"/>
      <c r="AKY29" s="94"/>
      <c r="AKZ29" s="94"/>
      <c r="ALA29" s="94"/>
      <c r="ALB29" s="94"/>
      <c r="ALC29" s="94"/>
      <c r="ALD29" s="94"/>
      <c r="ALE29" s="94"/>
      <c r="ALF29" s="94"/>
      <c r="ALG29" s="94"/>
      <c r="ALH29" s="94"/>
      <c r="ALI29" s="94"/>
      <c r="ALJ29" s="94"/>
      <c r="ALK29" s="94"/>
      <c r="ALL29" s="94"/>
      <c r="ALM29" s="94"/>
      <c r="ALN29" s="94"/>
      <c r="ALO29" s="94"/>
      <c r="ALP29" s="94"/>
      <c r="ALQ29" s="94"/>
      <c r="ALR29" s="94"/>
      <c r="ALS29" s="94"/>
      <c r="ALT29" s="94"/>
      <c r="ALU29" s="94"/>
      <c r="ALV29" s="94"/>
      <c r="ALW29" s="94"/>
      <c r="ALX29" s="94"/>
      <c r="ALY29" s="94"/>
      <c r="ALZ29" s="94"/>
      <c r="AMA29" s="94"/>
      <c r="AMB29" s="94"/>
      <c r="AMC29" s="94"/>
      <c r="AMD29" s="94"/>
      <c r="AME29" s="94"/>
      <c r="AMF29" s="94"/>
      <c r="AMG29" s="94"/>
      <c r="AMH29" s="94"/>
      <c r="AMI29" s="94"/>
      <c r="AMJ29" s="94"/>
    </row>
    <row r="30" spans="1:1024" s="111" customFormat="1" ht="22.5" customHeight="1" x14ac:dyDescent="0.2">
      <c r="A30" s="115" t="s">
        <v>59</v>
      </c>
      <c r="B30" s="114" t="s">
        <v>38</v>
      </c>
      <c r="C30" s="112">
        <f t="shared" si="0"/>
        <v>0</v>
      </c>
      <c r="D30" s="112">
        <f>D31+D32</f>
        <v>0</v>
      </c>
      <c r="E30" s="112">
        <f>E31+E32</f>
        <v>0</v>
      </c>
      <c r="F30" s="112">
        <f>F31+F32</f>
        <v>0</v>
      </c>
      <c r="G30" s="112">
        <f>G31+G32</f>
        <v>0</v>
      </c>
    </row>
    <row r="31" spans="1:1024" ht="173.25" x14ac:dyDescent="0.25">
      <c r="A31" s="110" t="s">
        <v>57</v>
      </c>
      <c r="B31" s="108" t="s">
        <v>39</v>
      </c>
      <c r="C31" s="107">
        <f t="shared" si="0"/>
        <v>0</v>
      </c>
      <c r="D31" s="106"/>
      <c r="E31" s="106"/>
      <c r="F31" s="106"/>
      <c r="G31" s="106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94"/>
      <c r="DY31" s="94"/>
      <c r="DZ31" s="94"/>
      <c r="EA31" s="94"/>
      <c r="EB31" s="94"/>
      <c r="EC31" s="94"/>
      <c r="ED31" s="94"/>
      <c r="EE31" s="94"/>
      <c r="EF31" s="94"/>
      <c r="EG31" s="94"/>
      <c r="EH31" s="94"/>
      <c r="EI31" s="94"/>
      <c r="EJ31" s="94"/>
      <c r="EK31" s="94"/>
      <c r="EL31" s="94"/>
      <c r="EM31" s="94"/>
      <c r="EN31" s="94"/>
      <c r="EO31" s="94"/>
      <c r="EP31" s="94"/>
      <c r="EQ31" s="94"/>
      <c r="ER31" s="94"/>
      <c r="ES31" s="94"/>
      <c r="ET31" s="94"/>
      <c r="EU31" s="94"/>
      <c r="EV31" s="94"/>
      <c r="EW31" s="94"/>
      <c r="EX31" s="94"/>
      <c r="EY31" s="94"/>
      <c r="EZ31" s="94"/>
      <c r="FA31" s="94"/>
      <c r="FB31" s="94"/>
      <c r="FC31" s="94"/>
      <c r="FD31" s="94"/>
      <c r="FE31" s="94"/>
      <c r="FF31" s="94"/>
      <c r="FG31" s="94"/>
      <c r="FH31" s="94"/>
      <c r="FI31" s="94"/>
      <c r="FJ31" s="94"/>
      <c r="FK31" s="94"/>
      <c r="FL31" s="94"/>
      <c r="FM31" s="94"/>
      <c r="FN31" s="94"/>
      <c r="FO31" s="94"/>
      <c r="FP31" s="94"/>
      <c r="FQ31" s="94"/>
      <c r="FR31" s="94"/>
      <c r="FS31" s="94"/>
      <c r="FT31" s="94"/>
      <c r="FU31" s="94"/>
      <c r="FV31" s="94"/>
      <c r="FW31" s="94"/>
      <c r="FX31" s="94"/>
      <c r="FY31" s="94"/>
      <c r="FZ31" s="94"/>
      <c r="GA31" s="94"/>
      <c r="GB31" s="94"/>
      <c r="GC31" s="94"/>
      <c r="GD31" s="94"/>
      <c r="GE31" s="94"/>
      <c r="GF31" s="94"/>
      <c r="GG31" s="94"/>
      <c r="GH31" s="94"/>
      <c r="GI31" s="94"/>
      <c r="GJ31" s="94"/>
      <c r="GK31" s="94"/>
      <c r="GL31" s="94"/>
      <c r="GM31" s="94"/>
      <c r="GN31" s="94"/>
      <c r="GO31" s="94"/>
      <c r="GP31" s="94"/>
      <c r="GQ31" s="94"/>
      <c r="GR31" s="94"/>
      <c r="GS31" s="94"/>
      <c r="GT31" s="94"/>
      <c r="GU31" s="94"/>
      <c r="GV31" s="94"/>
      <c r="GW31" s="94"/>
      <c r="GX31" s="94"/>
      <c r="GY31" s="94"/>
      <c r="GZ31" s="94"/>
      <c r="HA31" s="94"/>
      <c r="HB31" s="94"/>
      <c r="HC31" s="94"/>
      <c r="HD31" s="94"/>
      <c r="HE31" s="94"/>
      <c r="HF31" s="94"/>
      <c r="HG31" s="94"/>
      <c r="HH31" s="94"/>
      <c r="HI31" s="94"/>
      <c r="HJ31" s="94"/>
      <c r="HK31" s="94"/>
      <c r="HL31" s="94"/>
      <c r="HM31" s="94"/>
      <c r="HN31" s="94"/>
      <c r="HO31" s="94"/>
      <c r="HP31" s="94"/>
      <c r="HQ31" s="94"/>
      <c r="HR31" s="94"/>
      <c r="HS31" s="94"/>
      <c r="HT31" s="94"/>
      <c r="HU31" s="94"/>
      <c r="HV31" s="94"/>
      <c r="HW31" s="94"/>
      <c r="HX31" s="94"/>
      <c r="HY31" s="94"/>
      <c r="HZ31" s="94"/>
      <c r="IA31" s="94"/>
      <c r="IB31" s="94"/>
      <c r="IC31" s="94"/>
      <c r="ID31" s="94"/>
      <c r="IE31" s="94"/>
      <c r="IF31" s="94"/>
      <c r="IG31" s="94"/>
      <c r="IH31" s="94"/>
      <c r="II31" s="94"/>
      <c r="IJ31" s="94"/>
      <c r="IK31" s="94"/>
      <c r="IL31" s="94"/>
      <c r="IM31" s="94"/>
      <c r="IN31" s="94"/>
      <c r="IO31" s="94"/>
      <c r="IP31" s="94"/>
      <c r="IQ31" s="94"/>
      <c r="IR31" s="94"/>
      <c r="IS31" s="94"/>
      <c r="IT31" s="94"/>
      <c r="IU31" s="94"/>
      <c r="IV31" s="94"/>
      <c r="IW31" s="94"/>
      <c r="IX31" s="94"/>
      <c r="IY31" s="94"/>
      <c r="IZ31" s="94"/>
      <c r="JA31" s="94"/>
      <c r="JB31" s="94"/>
      <c r="JC31" s="94"/>
      <c r="JD31" s="94"/>
      <c r="JE31" s="94"/>
      <c r="JF31" s="94"/>
      <c r="JG31" s="94"/>
      <c r="JH31" s="94"/>
      <c r="JI31" s="94"/>
      <c r="JJ31" s="94"/>
      <c r="JK31" s="94"/>
      <c r="JL31" s="94"/>
      <c r="JM31" s="94"/>
      <c r="JN31" s="94"/>
      <c r="JO31" s="94"/>
      <c r="JP31" s="94"/>
      <c r="JQ31" s="94"/>
      <c r="JR31" s="94"/>
      <c r="JS31" s="94"/>
      <c r="JT31" s="94"/>
      <c r="JU31" s="94"/>
      <c r="JV31" s="94"/>
      <c r="JW31" s="94"/>
      <c r="JX31" s="94"/>
      <c r="JY31" s="94"/>
      <c r="JZ31" s="94"/>
      <c r="KA31" s="94"/>
      <c r="KB31" s="94"/>
      <c r="KC31" s="94"/>
      <c r="KD31" s="94"/>
      <c r="KE31" s="94"/>
      <c r="KF31" s="94"/>
      <c r="KG31" s="94"/>
      <c r="KH31" s="94"/>
      <c r="KI31" s="94"/>
      <c r="KJ31" s="94"/>
      <c r="KK31" s="94"/>
      <c r="KL31" s="94"/>
      <c r="KM31" s="94"/>
      <c r="KN31" s="94"/>
      <c r="KO31" s="94"/>
      <c r="KP31" s="94"/>
      <c r="KQ31" s="94"/>
      <c r="KR31" s="94"/>
      <c r="KS31" s="94"/>
      <c r="KT31" s="94"/>
      <c r="KU31" s="94"/>
      <c r="KV31" s="94"/>
      <c r="KW31" s="94"/>
      <c r="KX31" s="94"/>
      <c r="KY31" s="94"/>
      <c r="KZ31" s="94"/>
      <c r="LA31" s="94"/>
      <c r="LB31" s="94"/>
      <c r="LC31" s="94"/>
      <c r="LD31" s="94"/>
      <c r="LE31" s="94"/>
      <c r="LF31" s="94"/>
      <c r="LG31" s="94"/>
      <c r="LH31" s="94"/>
      <c r="LI31" s="94"/>
      <c r="LJ31" s="94"/>
      <c r="LK31" s="94"/>
      <c r="LL31" s="94"/>
      <c r="LM31" s="94"/>
      <c r="LN31" s="94"/>
      <c r="LO31" s="94"/>
      <c r="LP31" s="94"/>
      <c r="LQ31" s="94"/>
      <c r="LR31" s="94"/>
      <c r="LS31" s="94"/>
      <c r="LT31" s="94"/>
      <c r="LU31" s="94"/>
      <c r="LV31" s="94"/>
      <c r="LW31" s="94"/>
      <c r="LX31" s="94"/>
      <c r="LY31" s="94"/>
      <c r="LZ31" s="94"/>
      <c r="MA31" s="94"/>
      <c r="MB31" s="94"/>
      <c r="MC31" s="94"/>
      <c r="MD31" s="94"/>
      <c r="ME31" s="94"/>
      <c r="MF31" s="94"/>
      <c r="MG31" s="94"/>
      <c r="MH31" s="94"/>
      <c r="MI31" s="94"/>
      <c r="MJ31" s="94"/>
      <c r="MK31" s="94"/>
      <c r="ML31" s="94"/>
      <c r="MM31" s="94"/>
      <c r="MN31" s="94"/>
      <c r="MO31" s="94"/>
      <c r="MP31" s="94"/>
      <c r="MQ31" s="94"/>
      <c r="MR31" s="94"/>
      <c r="MS31" s="94"/>
      <c r="MT31" s="94"/>
      <c r="MU31" s="94"/>
      <c r="MV31" s="94"/>
      <c r="MW31" s="94"/>
      <c r="MX31" s="94"/>
      <c r="MY31" s="94"/>
      <c r="MZ31" s="94"/>
      <c r="NA31" s="94"/>
      <c r="NB31" s="94"/>
      <c r="NC31" s="94"/>
      <c r="ND31" s="94"/>
      <c r="NE31" s="94"/>
      <c r="NF31" s="94"/>
      <c r="NG31" s="94"/>
      <c r="NH31" s="94"/>
      <c r="NI31" s="94"/>
      <c r="NJ31" s="94"/>
      <c r="NK31" s="94"/>
      <c r="NL31" s="94"/>
      <c r="NM31" s="94"/>
      <c r="NN31" s="94"/>
      <c r="NO31" s="94"/>
      <c r="NP31" s="94"/>
      <c r="NQ31" s="94"/>
      <c r="NR31" s="94"/>
      <c r="NS31" s="94"/>
      <c r="NT31" s="94"/>
      <c r="NU31" s="94"/>
      <c r="NV31" s="94"/>
      <c r="NW31" s="94"/>
      <c r="NX31" s="94"/>
      <c r="NY31" s="94"/>
      <c r="NZ31" s="94"/>
      <c r="OA31" s="94"/>
      <c r="OB31" s="94"/>
      <c r="OC31" s="94"/>
      <c r="OD31" s="94"/>
      <c r="OE31" s="94"/>
      <c r="OF31" s="94"/>
      <c r="OG31" s="94"/>
      <c r="OH31" s="94"/>
      <c r="OI31" s="94"/>
      <c r="OJ31" s="94"/>
      <c r="OK31" s="94"/>
      <c r="OL31" s="94"/>
      <c r="OM31" s="94"/>
      <c r="ON31" s="94"/>
      <c r="OO31" s="94"/>
      <c r="OP31" s="94"/>
      <c r="OQ31" s="94"/>
      <c r="OR31" s="94"/>
      <c r="OS31" s="94"/>
      <c r="OT31" s="94"/>
      <c r="OU31" s="94"/>
      <c r="OV31" s="94"/>
      <c r="OW31" s="94"/>
      <c r="OX31" s="94"/>
      <c r="OY31" s="94"/>
      <c r="OZ31" s="94"/>
      <c r="PA31" s="94"/>
      <c r="PB31" s="94"/>
      <c r="PC31" s="94"/>
      <c r="PD31" s="94"/>
      <c r="PE31" s="94"/>
      <c r="PF31" s="94"/>
      <c r="PG31" s="94"/>
      <c r="PH31" s="94"/>
      <c r="PI31" s="94"/>
      <c r="PJ31" s="94"/>
      <c r="PK31" s="94"/>
      <c r="PL31" s="94"/>
      <c r="PM31" s="94"/>
      <c r="PN31" s="94"/>
      <c r="PO31" s="94"/>
      <c r="PP31" s="94"/>
      <c r="PQ31" s="94"/>
      <c r="PR31" s="94"/>
      <c r="PS31" s="94"/>
      <c r="PT31" s="94"/>
      <c r="PU31" s="94"/>
      <c r="PV31" s="94"/>
      <c r="PW31" s="94"/>
      <c r="PX31" s="94"/>
      <c r="PY31" s="94"/>
      <c r="PZ31" s="94"/>
      <c r="QA31" s="94"/>
      <c r="QB31" s="94"/>
      <c r="QC31" s="94"/>
      <c r="QD31" s="94"/>
      <c r="QE31" s="94"/>
      <c r="QF31" s="94"/>
      <c r="QG31" s="94"/>
      <c r="QH31" s="94"/>
      <c r="QI31" s="94"/>
      <c r="QJ31" s="94"/>
      <c r="QK31" s="94"/>
      <c r="QL31" s="94"/>
      <c r="QM31" s="94"/>
      <c r="QN31" s="94"/>
      <c r="QO31" s="94"/>
      <c r="QP31" s="94"/>
      <c r="QQ31" s="94"/>
      <c r="QR31" s="94"/>
      <c r="QS31" s="94"/>
      <c r="QT31" s="94"/>
      <c r="QU31" s="94"/>
      <c r="QV31" s="94"/>
      <c r="QW31" s="94"/>
      <c r="QX31" s="94"/>
      <c r="QY31" s="94"/>
      <c r="QZ31" s="94"/>
      <c r="RA31" s="94"/>
      <c r="RB31" s="94"/>
      <c r="RC31" s="94"/>
      <c r="RD31" s="94"/>
      <c r="RE31" s="94"/>
      <c r="RF31" s="94"/>
      <c r="RG31" s="94"/>
      <c r="RH31" s="94"/>
      <c r="RI31" s="94"/>
      <c r="RJ31" s="94"/>
      <c r="RK31" s="94"/>
      <c r="RL31" s="94"/>
      <c r="RM31" s="94"/>
      <c r="RN31" s="94"/>
      <c r="RO31" s="94"/>
      <c r="RP31" s="94"/>
      <c r="RQ31" s="94"/>
      <c r="RR31" s="94"/>
      <c r="RS31" s="94"/>
      <c r="RT31" s="94"/>
      <c r="RU31" s="94"/>
      <c r="RV31" s="94"/>
      <c r="RW31" s="94"/>
      <c r="RX31" s="94"/>
      <c r="RY31" s="94"/>
      <c r="RZ31" s="94"/>
      <c r="SA31" s="94"/>
      <c r="SB31" s="94"/>
      <c r="SC31" s="94"/>
      <c r="SD31" s="94"/>
      <c r="SE31" s="94"/>
      <c r="SF31" s="94"/>
      <c r="SG31" s="94"/>
      <c r="SH31" s="94"/>
      <c r="SI31" s="94"/>
      <c r="SJ31" s="94"/>
      <c r="SK31" s="94"/>
      <c r="SL31" s="94"/>
      <c r="SM31" s="94"/>
      <c r="SN31" s="94"/>
      <c r="SO31" s="94"/>
      <c r="SP31" s="94"/>
      <c r="SQ31" s="94"/>
      <c r="SR31" s="94"/>
      <c r="SS31" s="94"/>
      <c r="ST31" s="94"/>
      <c r="SU31" s="94"/>
      <c r="SV31" s="94"/>
      <c r="SW31" s="94"/>
      <c r="SX31" s="94"/>
      <c r="SY31" s="94"/>
      <c r="SZ31" s="94"/>
      <c r="TA31" s="94"/>
      <c r="TB31" s="94"/>
      <c r="TC31" s="94"/>
      <c r="TD31" s="94"/>
      <c r="TE31" s="94"/>
      <c r="TF31" s="94"/>
      <c r="TG31" s="94"/>
      <c r="TH31" s="94"/>
      <c r="TI31" s="94"/>
      <c r="TJ31" s="94"/>
      <c r="TK31" s="94"/>
      <c r="TL31" s="94"/>
      <c r="TM31" s="94"/>
      <c r="TN31" s="94"/>
      <c r="TO31" s="94"/>
      <c r="TP31" s="94"/>
      <c r="TQ31" s="94"/>
      <c r="TR31" s="94"/>
      <c r="TS31" s="94"/>
      <c r="TT31" s="94"/>
      <c r="TU31" s="94"/>
      <c r="TV31" s="94"/>
      <c r="TW31" s="94"/>
      <c r="TX31" s="94"/>
      <c r="TY31" s="94"/>
      <c r="TZ31" s="94"/>
      <c r="UA31" s="94"/>
      <c r="UB31" s="94"/>
      <c r="UC31" s="94"/>
      <c r="UD31" s="94"/>
      <c r="UE31" s="94"/>
      <c r="UF31" s="94"/>
      <c r="UG31" s="94"/>
      <c r="UH31" s="94"/>
      <c r="UI31" s="94"/>
      <c r="UJ31" s="94"/>
      <c r="UK31" s="94"/>
      <c r="UL31" s="94"/>
      <c r="UM31" s="94"/>
      <c r="UN31" s="94"/>
      <c r="UO31" s="94"/>
      <c r="UP31" s="94"/>
      <c r="UQ31" s="94"/>
      <c r="UR31" s="94"/>
      <c r="US31" s="94"/>
      <c r="UT31" s="94"/>
      <c r="UU31" s="94"/>
      <c r="UV31" s="94"/>
      <c r="UW31" s="94"/>
      <c r="UX31" s="94"/>
      <c r="UY31" s="94"/>
      <c r="UZ31" s="94"/>
      <c r="VA31" s="94"/>
      <c r="VB31" s="94"/>
      <c r="VC31" s="94"/>
      <c r="VD31" s="94"/>
      <c r="VE31" s="94"/>
      <c r="VF31" s="94"/>
      <c r="VG31" s="94"/>
      <c r="VH31" s="94"/>
      <c r="VI31" s="94"/>
      <c r="VJ31" s="94"/>
      <c r="VK31" s="94"/>
      <c r="VL31" s="94"/>
      <c r="VM31" s="94"/>
      <c r="VN31" s="94"/>
      <c r="VO31" s="94"/>
      <c r="VP31" s="94"/>
      <c r="VQ31" s="94"/>
      <c r="VR31" s="94"/>
      <c r="VS31" s="94"/>
      <c r="VT31" s="94"/>
      <c r="VU31" s="94"/>
      <c r="VV31" s="94"/>
      <c r="VW31" s="94"/>
      <c r="VX31" s="94"/>
      <c r="VY31" s="94"/>
      <c r="VZ31" s="94"/>
      <c r="WA31" s="94"/>
      <c r="WB31" s="94"/>
      <c r="WC31" s="94"/>
      <c r="WD31" s="94"/>
      <c r="WE31" s="94"/>
      <c r="WF31" s="94"/>
      <c r="WG31" s="94"/>
      <c r="WH31" s="94"/>
      <c r="WI31" s="94"/>
      <c r="WJ31" s="94"/>
      <c r="WK31" s="94"/>
      <c r="WL31" s="94"/>
      <c r="WM31" s="94"/>
      <c r="WN31" s="94"/>
      <c r="WO31" s="94"/>
      <c r="WP31" s="94"/>
      <c r="WQ31" s="94"/>
      <c r="WR31" s="94"/>
      <c r="WS31" s="94"/>
      <c r="WT31" s="94"/>
      <c r="WU31" s="94"/>
      <c r="WV31" s="94"/>
      <c r="WW31" s="94"/>
      <c r="WX31" s="94"/>
      <c r="WY31" s="94"/>
      <c r="WZ31" s="94"/>
      <c r="XA31" s="94"/>
      <c r="XB31" s="94"/>
      <c r="XC31" s="94"/>
      <c r="XD31" s="94"/>
      <c r="XE31" s="94"/>
      <c r="XF31" s="94"/>
      <c r="XG31" s="94"/>
      <c r="XH31" s="94"/>
      <c r="XI31" s="94"/>
      <c r="XJ31" s="94"/>
      <c r="XK31" s="94"/>
      <c r="XL31" s="94"/>
      <c r="XM31" s="94"/>
      <c r="XN31" s="94"/>
      <c r="XO31" s="94"/>
      <c r="XP31" s="94"/>
      <c r="XQ31" s="94"/>
      <c r="XR31" s="94"/>
      <c r="XS31" s="94"/>
      <c r="XT31" s="94"/>
      <c r="XU31" s="94"/>
      <c r="XV31" s="94"/>
      <c r="XW31" s="94"/>
      <c r="XX31" s="94"/>
      <c r="XY31" s="94"/>
      <c r="XZ31" s="94"/>
      <c r="YA31" s="94"/>
      <c r="YB31" s="94"/>
      <c r="YC31" s="94"/>
      <c r="YD31" s="94"/>
      <c r="YE31" s="94"/>
      <c r="YF31" s="94"/>
      <c r="YG31" s="94"/>
      <c r="YH31" s="94"/>
      <c r="YI31" s="94"/>
      <c r="YJ31" s="94"/>
      <c r="YK31" s="94"/>
      <c r="YL31" s="94"/>
      <c r="YM31" s="94"/>
      <c r="YN31" s="94"/>
      <c r="YO31" s="94"/>
      <c r="YP31" s="94"/>
      <c r="YQ31" s="94"/>
      <c r="YR31" s="94"/>
      <c r="YS31" s="94"/>
      <c r="YT31" s="94"/>
      <c r="YU31" s="94"/>
      <c r="YV31" s="94"/>
      <c r="YW31" s="94"/>
      <c r="YX31" s="94"/>
      <c r="YY31" s="94"/>
      <c r="YZ31" s="94"/>
      <c r="ZA31" s="94"/>
      <c r="ZB31" s="94"/>
      <c r="ZC31" s="94"/>
      <c r="ZD31" s="94"/>
      <c r="ZE31" s="94"/>
      <c r="ZF31" s="94"/>
      <c r="ZG31" s="94"/>
      <c r="ZH31" s="94"/>
      <c r="ZI31" s="94"/>
      <c r="ZJ31" s="94"/>
      <c r="ZK31" s="94"/>
      <c r="ZL31" s="94"/>
      <c r="ZM31" s="94"/>
      <c r="ZN31" s="94"/>
      <c r="ZO31" s="94"/>
      <c r="ZP31" s="94"/>
      <c r="ZQ31" s="94"/>
      <c r="ZR31" s="94"/>
      <c r="ZS31" s="94"/>
      <c r="ZT31" s="94"/>
      <c r="ZU31" s="94"/>
      <c r="ZV31" s="94"/>
      <c r="ZW31" s="94"/>
      <c r="ZX31" s="94"/>
      <c r="ZY31" s="94"/>
      <c r="ZZ31" s="94"/>
      <c r="AAA31" s="94"/>
      <c r="AAB31" s="94"/>
      <c r="AAC31" s="94"/>
      <c r="AAD31" s="94"/>
      <c r="AAE31" s="94"/>
      <c r="AAF31" s="94"/>
      <c r="AAG31" s="94"/>
      <c r="AAH31" s="94"/>
      <c r="AAI31" s="94"/>
      <c r="AAJ31" s="94"/>
      <c r="AAK31" s="94"/>
      <c r="AAL31" s="94"/>
      <c r="AAM31" s="94"/>
      <c r="AAN31" s="94"/>
      <c r="AAO31" s="94"/>
      <c r="AAP31" s="94"/>
      <c r="AAQ31" s="94"/>
      <c r="AAR31" s="94"/>
      <c r="AAS31" s="94"/>
      <c r="AAT31" s="94"/>
      <c r="AAU31" s="94"/>
      <c r="AAV31" s="94"/>
      <c r="AAW31" s="94"/>
      <c r="AAX31" s="94"/>
      <c r="AAY31" s="94"/>
      <c r="AAZ31" s="94"/>
      <c r="ABA31" s="94"/>
      <c r="ABB31" s="94"/>
      <c r="ABC31" s="94"/>
      <c r="ABD31" s="94"/>
      <c r="ABE31" s="94"/>
      <c r="ABF31" s="94"/>
      <c r="ABG31" s="94"/>
      <c r="ABH31" s="94"/>
      <c r="ABI31" s="94"/>
      <c r="ABJ31" s="94"/>
      <c r="ABK31" s="94"/>
      <c r="ABL31" s="94"/>
      <c r="ABM31" s="94"/>
      <c r="ABN31" s="94"/>
      <c r="ABO31" s="94"/>
      <c r="ABP31" s="94"/>
      <c r="ABQ31" s="94"/>
      <c r="ABR31" s="94"/>
      <c r="ABS31" s="94"/>
      <c r="ABT31" s="94"/>
      <c r="ABU31" s="94"/>
      <c r="ABV31" s="94"/>
      <c r="ABW31" s="94"/>
      <c r="ABX31" s="94"/>
      <c r="ABY31" s="94"/>
      <c r="ABZ31" s="94"/>
      <c r="ACA31" s="94"/>
      <c r="ACB31" s="94"/>
      <c r="ACC31" s="94"/>
      <c r="ACD31" s="94"/>
      <c r="ACE31" s="94"/>
      <c r="ACF31" s="94"/>
      <c r="ACG31" s="94"/>
      <c r="ACH31" s="94"/>
      <c r="ACI31" s="94"/>
      <c r="ACJ31" s="94"/>
      <c r="ACK31" s="94"/>
      <c r="ACL31" s="94"/>
      <c r="ACM31" s="94"/>
      <c r="ACN31" s="94"/>
      <c r="ACO31" s="94"/>
      <c r="ACP31" s="94"/>
      <c r="ACQ31" s="94"/>
      <c r="ACR31" s="94"/>
      <c r="ACS31" s="94"/>
      <c r="ACT31" s="94"/>
      <c r="ACU31" s="94"/>
      <c r="ACV31" s="94"/>
      <c r="ACW31" s="94"/>
      <c r="ACX31" s="94"/>
      <c r="ACY31" s="94"/>
      <c r="ACZ31" s="94"/>
      <c r="ADA31" s="94"/>
      <c r="ADB31" s="94"/>
      <c r="ADC31" s="94"/>
      <c r="ADD31" s="94"/>
      <c r="ADE31" s="94"/>
      <c r="ADF31" s="94"/>
      <c r="ADG31" s="94"/>
      <c r="ADH31" s="94"/>
      <c r="ADI31" s="94"/>
      <c r="ADJ31" s="94"/>
      <c r="ADK31" s="94"/>
      <c r="ADL31" s="94"/>
      <c r="ADM31" s="94"/>
      <c r="ADN31" s="94"/>
      <c r="ADO31" s="94"/>
      <c r="ADP31" s="94"/>
      <c r="ADQ31" s="94"/>
      <c r="ADR31" s="94"/>
      <c r="ADS31" s="94"/>
      <c r="ADT31" s="94"/>
      <c r="ADU31" s="94"/>
      <c r="ADV31" s="94"/>
      <c r="ADW31" s="94"/>
      <c r="ADX31" s="94"/>
      <c r="ADY31" s="94"/>
      <c r="ADZ31" s="94"/>
      <c r="AEA31" s="94"/>
      <c r="AEB31" s="94"/>
      <c r="AEC31" s="94"/>
      <c r="AED31" s="94"/>
      <c r="AEE31" s="94"/>
      <c r="AEF31" s="94"/>
      <c r="AEG31" s="94"/>
      <c r="AEH31" s="94"/>
      <c r="AEI31" s="94"/>
      <c r="AEJ31" s="94"/>
      <c r="AEK31" s="94"/>
      <c r="AEL31" s="94"/>
      <c r="AEM31" s="94"/>
      <c r="AEN31" s="94"/>
      <c r="AEO31" s="94"/>
      <c r="AEP31" s="94"/>
      <c r="AEQ31" s="94"/>
      <c r="AER31" s="94"/>
      <c r="AES31" s="94"/>
      <c r="AET31" s="94"/>
      <c r="AEU31" s="94"/>
      <c r="AEV31" s="94"/>
      <c r="AEW31" s="94"/>
      <c r="AEX31" s="94"/>
      <c r="AEY31" s="94"/>
      <c r="AEZ31" s="94"/>
      <c r="AFA31" s="94"/>
      <c r="AFB31" s="94"/>
      <c r="AFC31" s="94"/>
      <c r="AFD31" s="94"/>
      <c r="AFE31" s="94"/>
      <c r="AFF31" s="94"/>
      <c r="AFG31" s="94"/>
      <c r="AFH31" s="94"/>
      <c r="AFI31" s="94"/>
      <c r="AFJ31" s="94"/>
      <c r="AFK31" s="94"/>
      <c r="AFL31" s="94"/>
      <c r="AFM31" s="94"/>
      <c r="AFN31" s="94"/>
      <c r="AFO31" s="94"/>
      <c r="AFP31" s="94"/>
      <c r="AFQ31" s="94"/>
      <c r="AFR31" s="94"/>
      <c r="AFS31" s="94"/>
      <c r="AFT31" s="94"/>
      <c r="AFU31" s="94"/>
      <c r="AFV31" s="94"/>
      <c r="AFW31" s="94"/>
      <c r="AFX31" s="94"/>
      <c r="AFY31" s="94"/>
      <c r="AFZ31" s="94"/>
      <c r="AGA31" s="94"/>
      <c r="AGB31" s="94"/>
      <c r="AGC31" s="94"/>
      <c r="AGD31" s="94"/>
      <c r="AGE31" s="94"/>
      <c r="AGF31" s="94"/>
      <c r="AGG31" s="94"/>
      <c r="AGH31" s="94"/>
      <c r="AGI31" s="94"/>
      <c r="AGJ31" s="94"/>
      <c r="AGK31" s="94"/>
      <c r="AGL31" s="94"/>
      <c r="AGM31" s="94"/>
      <c r="AGN31" s="94"/>
      <c r="AGO31" s="94"/>
      <c r="AGP31" s="94"/>
      <c r="AGQ31" s="94"/>
      <c r="AGR31" s="94"/>
      <c r="AGS31" s="94"/>
      <c r="AGT31" s="94"/>
      <c r="AGU31" s="94"/>
      <c r="AGV31" s="94"/>
      <c r="AGW31" s="94"/>
      <c r="AGX31" s="94"/>
      <c r="AGY31" s="94"/>
      <c r="AGZ31" s="94"/>
      <c r="AHA31" s="94"/>
      <c r="AHB31" s="94"/>
      <c r="AHC31" s="94"/>
      <c r="AHD31" s="94"/>
      <c r="AHE31" s="94"/>
      <c r="AHF31" s="94"/>
      <c r="AHG31" s="94"/>
      <c r="AHH31" s="94"/>
      <c r="AHI31" s="94"/>
      <c r="AHJ31" s="94"/>
      <c r="AHK31" s="94"/>
      <c r="AHL31" s="94"/>
      <c r="AHM31" s="94"/>
      <c r="AHN31" s="94"/>
      <c r="AHO31" s="94"/>
      <c r="AHP31" s="94"/>
      <c r="AHQ31" s="94"/>
      <c r="AHR31" s="94"/>
      <c r="AHS31" s="94"/>
      <c r="AHT31" s="94"/>
      <c r="AHU31" s="94"/>
      <c r="AHV31" s="94"/>
      <c r="AHW31" s="94"/>
      <c r="AHX31" s="94"/>
      <c r="AHY31" s="94"/>
      <c r="AHZ31" s="94"/>
      <c r="AIA31" s="94"/>
      <c r="AIB31" s="94"/>
      <c r="AIC31" s="94"/>
      <c r="AID31" s="94"/>
      <c r="AIE31" s="94"/>
      <c r="AIF31" s="94"/>
      <c r="AIG31" s="94"/>
      <c r="AIH31" s="94"/>
      <c r="AII31" s="94"/>
      <c r="AIJ31" s="94"/>
      <c r="AIK31" s="94"/>
      <c r="AIL31" s="94"/>
      <c r="AIM31" s="94"/>
      <c r="AIN31" s="94"/>
      <c r="AIO31" s="94"/>
      <c r="AIP31" s="94"/>
      <c r="AIQ31" s="94"/>
      <c r="AIR31" s="94"/>
      <c r="AIS31" s="94"/>
      <c r="AIT31" s="94"/>
      <c r="AIU31" s="94"/>
      <c r="AIV31" s="94"/>
      <c r="AIW31" s="94"/>
      <c r="AIX31" s="94"/>
      <c r="AIY31" s="94"/>
      <c r="AIZ31" s="94"/>
      <c r="AJA31" s="94"/>
      <c r="AJB31" s="94"/>
      <c r="AJC31" s="94"/>
      <c r="AJD31" s="94"/>
      <c r="AJE31" s="94"/>
      <c r="AJF31" s="94"/>
      <c r="AJG31" s="94"/>
      <c r="AJH31" s="94"/>
      <c r="AJI31" s="94"/>
      <c r="AJJ31" s="94"/>
      <c r="AJK31" s="94"/>
      <c r="AJL31" s="94"/>
      <c r="AJM31" s="94"/>
      <c r="AJN31" s="94"/>
      <c r="AJO31" s="94"/>
      <c r="AJP31" s="94"/>
      <c r="AJQ31" s="94"/>
      <c r="AJR31" s="94"/>
      <c r="AJS31" s="94"/>
      <c r="AJT31" s="94"/>
      <c r="AJU31" s="94"/>
      <c r="AJV31" s="94"/>
      <c r="AJW31" s="94"/>
      <c r="AJX31" s="94"/>
      <c r="AJY31" s="94"/>
      <c r="AJZ31" s="94"/>
      <c r="AKA31" s="94"/>
      <c r="AKB31" s="94"/>
      <c r="AKC31" s="94"/>
      <c r="AKD31" s="94"/>
      <c r="AKE31" s="94"/>
      <c r="AKF31" s="94"/>
      <c r="AKG31" s="94"/>
      <c r="AKH31" s="94"/>
      <c r="AKI31" s="94"/>
      <c r="AKJ31" s="94"/>
      <c r="AKK31" s="94"/>
      <c r="AKL31" s="94"/>
      <c r="AKM31" s="94"/>
      <c r="AKN31" s="94"/>
      <c r="AKO31" s="94"/>
      <c r="AKP31" s="94"/>
      <c r="AKQ31" s="94"/>
      <c r="AKR31" s="94"/>
      <c r="AKS31" s="94"/>
      <c r="AKT31" s="94"/>
      <c r="AKU31" s="94"/>
      <c r="AKV31" s="94"/>
      <c r="AKW31" s="94"/>
      <c r="AKX31" s="94"/>
      <c r="AKY31" s="94"/>
      <c r="AKZ31" s="94"/>
      <c r="ALA31" s="94"/>
      <c r="ALB31" s="94"/>
      <c r="ALC31" s="94"/>
      <c r="ALD31" s="94"/>
      <c r="ALE31" s="94"/>
      <c r="ALF31" s="94"/>
      <c r="ALG31" s="94"/>
      <c r="ALH31" s="94"/>
      <c r="ALI31" s="94"/>
      <c r="ALJ31" s="94"/>
      <c r="ALK31" s="94"/>
      <c r="ALL31" s="94"/>
      <c r="ALM31" s="94"/>
      <c r="ALN31" s="94"/>
      <c r="ALO31" s="94"/>
      <c r="ALP31" s="94"/>
      <c r="ALQ31" s="94"/>
      <c r="ALR31" s="94"/>
      <c r="ALS31" s="94"/>
      <c r="ALT31" s="94"/>
      <c r="ALU31" s="94"/>
      <c r="ALV31" s="94"/>
      <c r="ALW31" s="94"/>
      <c r="ALX31" s="94"/>
      <c r="ALY31" s="94"/>
      <c r="ALZ31" s="94"/>
      <c r="AMA31" s="94"/>
      <c r="AMB31" s="94"/>
      <c r="AMC31" s="94"/>
      <c r="AMD31" s="94"/>
      <c r="AME31" s="94"/>
      <c r="AMF31" s="94"/>
      <c r="AMG31" s="94"/>
      <c r="AMH31" s="94"/>
      <c r="AMI31" s="94"/>
      <c r="AMJ31" s="94"/>
    </row>
    <row r="32" spans="1:1024" ht="78.75" x14ac:dyDescent="0.25">
      <c r="A32" s="109" t="s">
        <v>20</v>
      </c>
      <c r="B32" s="108" t="s">
        <v>40</v>
      </c>
      <c r="C32" s="107">
        <f t="shared" si="0"/>
        <v>0</v>
      </c>
      <c r="D32" s="106"/>
      <c r="E32" s="106"/>
      <c r="F32" s="106"/>
      <c r="G32" s="106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94"/>
      <c r="DY32" s="94"/>
      <c r="DZ32" s="94"/>
      <c r="EA32" s="94"/>
      <c r="EB32" s="94"/>
      <c r="EC32" s="94"/>
      <c r="ED32" s="94"/>
      <c r="EE32" s="94"/>
      <c r="EF32" s="94"/>
      <c r="EG32" s="94"/>
      <c r="EH32" s="94"/>
      <c r="EI32" s="94"/>
      <c r="EJ32" s="94"/>
      <c r="EK32" s="94"/>
      <c r="EL32" s="94"/>
      <c r="EM32" s="94"/>
      <c r="EN32" s="94"/>
      <c r="EO32" s="94"/>
      <c r="EP32" s="94"/>
      <c r="EQ32" s="94"/>
      <c r="ER32" s="94"/>
      <c r="ES32" s="94"/>
      <c r="ET32" s="94"/>
      <c r="EU32" s="94"/>
      <c r="EV32" s="94"/>
      <c r="EW32" s="94"/>
      <c r="EX32" s="94"/>
      <c r="EY32" s="94"/>
      <c r="EZ32" s="94"/>
      <c r="FA32" s="94"/>
      <c r="FB32" s="94"/>
      <c r="FC32" s="94"/>
      <c r="FD32" s="94"/>
      <c r="FE32" s="94"/>
      <c r="FF32" s="94"/>
      <c r="FG32" s="94"/>
      <c r="FH32" s="94"/>
      <c r="FI32" s="94"/>
      <c r="FJ32" s="94"/>
      <c r="FK32" s="94"/>
      <c r="FL32" s="94"/>
      <c r="FM32" s="94"/>
      <c r="FN32" s="94"/>
      <c r="FO32" s="94"/>
      <c r="FP32" s="94"/>
      <c r="FQ32" s="94"/>
      <c r="FR32" s="94"/>
      <c r="FS32" s="94"/>
      <c r="FT32" s="94"/>
      <c r="FU32" s="94"/>
      <c r="FV32" s="94"/>
      <c r="FW32" s="94"/>
      <c r="FX32" s="94"/>
      <c r="FY32" s="94"/>
      <c r="FZ32" s="94"/>
      <c r="GA32" s="94"/>
      <c r="GB32" s="94"/>
      <c r="GC32" s="94"/>
      <c r="GD32" s="94"/>
      <c r="GE32" s="94"/>
      <c r="GF32" s="94"/>
      <c r="GG32" s="94"/>
      <c r="GH32" s="94"/>
      <c r="GI32" s="94"/>
      <c r="GJ32" s="94"/>
      <c r="GK32" s="94"/>
      <c r="GL32" s="94"/>
      <c r="GM32" s="94"/>
      <c r="GN32" s="94"/>
      <c r="GO32" s="94"/>
      <c r="GP32" s="94"/>
      <c r="GQ32" s="94"/>
      <c r="GR32" s="94"/>
      <c r="GS32" s="94"/>
      <c r="GT32" s="94"/>
      <c r="GU32" s="94"/>
      <c r="GV32" s="94"/>
      <c r="GW32" s="94"/>
      <c r="GX32" s="94"/>
      <c r="GY32" s="94"/>
      <c r="GZ32" s="94"/>
      <c r="HA32" s="94"/>
      <c r="HB32" s="94"/>
      <c r="HC32" s="94"/>
      <c r="HD32" s="94"/>
      <c r="HE32" s="94"/>
      <c r="HF32" s="94"/>
      <c r="HG32" s="94"/>
      <c r="HH32" s="94"/>
      <c r="HI32" s="94"/>
      <c r="HJ32" s="94"/>
      <c r="HK32" s="94"/>
      <c r="HL32" s="94"/>
      <c r="HM32" s="94"/>
      <c r="HN32" s="94"/>
      <c r="HO32" s="94"/>
      <c r="HP32" s="94"/>
      <c r="HQ32" s="94"/>
      <c r="HR32" s="94"/>
      <c r="HS32" s="94"/>
      <c r="HT32" s="94"/>
      <c r="HU32" s="94"/>
      <c r="HV32" s="94"/>
      <c r="HW32" s="94"/>
      <c r="HX32" s="94"/>
      <c r="HY32" s="94"/>
      <c r="HZ32" s="94"/>
      <c r="IA32" s="94"/>
      <c r="IB32" s="94"/>
      <c r="IC32" s="94"/>
      <c r="ID32" s="94"/>
      <c r="IE32" s="94"/>
      <c r="IF32" s="94"/>
      <c r="IG32" s="94"/>
      <c r="IH32" s="94"/>
      <c r="II32" s="94"/>
      <c r="IJ32" s="94"/>
      <c r="IK32" s="94"/>
      <c r="IL32" s="94"/>
      <c r="IM32" s="94"/>
      <c r="IN32" s="94"/>
      <c r="IO32" s="94"/>
      <c r="IP32" s="94"/>
      <c r="IQ32" s="94"/>
      <c r="IR32" s="94"/>
      <c r="IS32" s="94"/>
      <c r="IT32" s="94"/>
      <c r="IU32" s="94"/>
      <c r="IV32" s="94"/>
      <c r="IW32" s="94"/>
      <c r="IX32" s="94"/>
      <c r="IY32" s="94"/>
      <c r="IZ32" s="94"/>
      <c r="JA32" s="94"/>
      <c r="JB32" s="94"/>
      <c r="JC32" s="94"/>
      <c r="JD32" s="94"/>
      <c r="JE32" s="94"/>
      <c r="JF32" s="94"/>
      <c r="JG32" s="94"/>
      <c r="JH32" s="94"/>
      <c r="JI32" s="94"/>
      <c r="JJ32" s="94"/>
      <c r="JK32" s="94"/>
      <c r="JL32" s="94"/>
      <c r="JM32" s="94"/>
      <c r="JN32" s="94"/>
      <c r="JO32" s="94"/>
      <c r="JP32" s="94"/>
      <c r="JQ32" s="94"/>
      <c r="JR32" s="94"/>
      <c r="JS32" s="94"/>
      <c r="JT32" s="94"/>
      <c r="JU32" s="94"/>
      <c r="JV32" s="94"/>
      <c r="JW32" s="94"/>
      <c r="JX32" s="94"/>
      <c r="JY32" s="94"/>
      <c r="JZ32" s="94"/>
      <c r="KA32" s="94"/>
      <c r="KB32" s="94"/>
      <c r="KC32" s="94"/>
      <c r="KD32" s="94"/>
      <c r="KE32" s="94"/>
      <c r="KF32" s="94"/>
      <c r="KG32" s="94"/>
      <c r="KH32" s="94"/>
      <c r="KI32" s="94"/>
      <c r="KJ32" s="94"/>
      <c r="KK32" s="94"/>
      <c r="KL32" s="94"/>
      <c r="KM32" s="94"/>
      <c r="KN32" s="94"/>
      <c r="KO32" s="94"/>
      <c r="KP32" s="94"/>
      <c r="KQ32" s="94"/>
      <c r="KR32" s="94"/>
      <c r="KS32" s="94"/>
      <c r="KT32" s="94"/>
      <c r="KU32" s="94"/>
      <c r="KV32" s="94"/>
      <c r="KW32" s="94"/>
      <c r="KX32" s="94"/>
      <c r="KY32" s="94"/>
      <c r="KZ32" s="94"/>
      <c r="LA32" s="94"/>
      <c r="LB32" s="94"/>
      <c r="LC32" s="94"/>
      <c r="LD32" s="94"/>
      <c r="LE32" s="94"/>
      <c r="LF32" s="94"/>
      <c r="LG32" s="94"/>
      <c r="LH32" s="94"/>
      <c r="LI32" s="94"/>
      <c r="LJ32" s="94"/>
      <c r="LK32" s="94"/>
      <c r="LL32" s="94"/>
      <c r="LM32" s="94"/>
      <c r="LN32" s="94"/>
      <c r="LO32" s="94"/>
      <c r="LP32" s="94"/>
      <c r="LQ32" s="94"/>
      <c r="LR32" s="94"/>
      <c r="LS32" s="94"/>
      <c r="LT32" s="94"/>
      <c r="LU32" s="94"/>
      <c r="LV32" s="94"/>
      <c r="LW32" s="94"/>
      <c r="LX32" s="94"/>
      <c r="LY32" s="94"/>
      <c r="LZ32" s="94"/>
      <c r="MA32" s="94"/>
      <c r="MB32" s="94"/>
      <c r="MC32" s="94"/>
      <c r="MD32" s="94"/>
      <c r="ME32" s="94"/>
      <c r="MF32" s="94"/>
      <c r="MG32" s="94"/>
      <c r="MH32" s="94"/>
      <c r="MI32" s="94"/>
      <c r="MJ32" s="94"/>
      <c r="MK32" s="94"/>
      <c r="ML32" s="94"/>
      <c r="MM32" s="94"/>
      <c r="MN32" s="94"/>
      <c r="MO32" s="94"/>
      <c r="MP32" s="94"/>
      <c r="MQ32" s="94"/>
      <c r="MR32" s="94"/>
      <c r="MS32" s="94"/>
      <c r="MT32" s="94"/>
      <c r="MU32" s="94"/>
      <c r="MV32" s="94"/>
      <c r="MW32" s="94"/>
      <c r="MX32" s="94"/>
      <c r="MY32" s="94"/>
      <c r="MZ32" s="94"/>
      <c r="NA32" s="94"/>
      <c r="NB32" s="94"/>
      <c r="NC32" s="94"/>
      <c r="ND32" s="94"/>
      <c r="NE32" s="94"/>
      <c r="NF32" s="94"/>
      <c r="NG32" s="94"/>
      <c r="NH32" s="94"/>
      <c r="NI32" s="94"/>
      <c r="NJ32" s="94"/>
      <c r="NK32" s="94"/>
      <c r="NL32" s="94"/>
      <c r="NM32" s="94"/>
      <c r="NN32" s="94"/>
      <c r="NO32" s="94"/>
      <c r="NP32" s="94"/>
      <c r="NQ32" s="94"/>
      <c r="NR32" s="94"/>
      <c r="NS32" s="94"/>
      <c r="NT32" s="94"/>
      <c r="NU32" s="94"/>
      <c r="NV32" s="94"/>
      <c r="NW32" s="94"/>
      <c r="NX32" s="94"/>
      <c r="NY32" s="94"/>
      <c r="NZ32" s="94"/>
      <c r="OA32" s="94"/>
      <c r="OB32" s="94"/>
      <c r="OC32" s="94"/>
      <c r="OD32" s="94"/>
      <c r="OE32" s="94"/>
      <c r="OF32" s="94"/>
      <c r="OG32" s="94"/>
      <c r="OH32" s="94"/>
      <c r="OI32" s="94"/>
      <c r="OJ32" s="94"/>
      <c r="OK32" s="94"/>
      <c r="OL32" s="94"/>
      <c r="OM32" s="94"/>
      <c r="ON32" s="94"/>
      <c r="OO32" s="94"/>
      <c r="OP32" s="94"/>
      <c r="OQ32" s="94"/>
      <c r="OR32" s="94"/>
      <c r="OS32" s="94"/>
      <c r="OT32" s="94"/>
      <c r="OU32" s="94"/>
      <c r="OV32" s="94"/>
      <c r="OW32" s="94"/>
      <c r="OX32" s="94"/>
      <c r="OY32" s="94"/>
      <c r="OZ32" s="94"/>
      <c r="PA32" s="94"/>
      <c r="PB32" s="94"/>
      <c r="PC32" s="94"/>
      <c r="PD32" s="94"/>
      <c r="PE32" s="94"/>
      <c r="PF32" s="94"/>
      <c r="PG32" s="94"/>
      <c r="PH32" s="94"/>
      <c r="PI32" s="94"/>
      <c r="PJ32" s="94"/>
      <c r="PK32" s="94"/>
      <c r="PL32" s="94"/>
      <c r="PM32" s="94"/>
      <c r="PN32" s="94"/>
      <c r="PO32" s="94"/>
      <c r="PP32" s="94"/>
      <c r="PQ32" s="94"/>
      <c r="PR32" s="94"/>
      <c r="PS32" s="94"/>
      <c r="PT32" s="94"/>
      <c r="PU32" s="94"/>
      <c r="PV32" s="94"/>
      <c r="PW32" s="94"/>
      <c r="PX32" s="94"/>
      <c r="PY32" s="94"/>
      <c r="PZ32" s="94"/>
      <c r="QA32" s="94"/>
      <c r="QB32" s="94"/>
      <c r="QC32" s="94"/>
      <c r="QD32" s="94"/>
      <c r="QE32" s="94"/>
      <c r="QF32" s="94"/>
      <c r="QG32" s="94"/>
      <c r="QH32" s="94"/>
      <c r="QI32" s="94"/>
      <c r="QJ32" s="94"/>
      <c r="QK32" s="94"/>
      <c r="QL32" s="94"/>
      <c r="QM32" s="94"/>
      <c r="QN32" s="94"/>
      <c r="QO32" s="94"/>
      <c r="QP32" s="94"/>
      <c r="QQ32" s="94"/>
      <c r="QR32" s="94"/>
      <c r="QS32" s="94"/>
      <c r="QT32" s="94"/>
      <c r="QU32" s="94"/>
      <c r="QV32" s="94"/>
      <c r="QW32" s="94"/>
      <c r="QX32" s="94"/>
      <c r="QY32" s="94"/>
      <c r="QZ32" s="94"/>
      <c r="RA32" s="94"/>
      <c r="RB32" s="94"/>
      <c r="RC32" s="94"/>
      <c r="RD32" s="94"/>
      <c r="RE32" s="94"/>
      <c r="RF32" s="94"/>
      <c r="RG32" s="94"/>
      <c r="RH32" s="94"/>
      <c r="RI32" s="94"/>
      <c r="RJ32" s="94"/>
      <c r="RK32" s="94"/>
      <c r="RL32" s="94"/>
      <c r="RM32" s="94"/>
      <c r="RN32" s="94"/>
      <c r="RO32" s="94"/>
      <c r="RP32" s="94"/>
      <c r="RQ32" s="94"/>
      <c r="RR32" s="94"/>
      <c r="RS32" s="94"/>
      <c r="RT32" s="94"/>
      <c r="RU32" s="94"/>
      <c r="RV32" s="94"/>
      <c r="RW32" s="94"/>
      <c r="RX32" s="94"/>
      <c r="RY32" s="94"/>
      <c r="RZ32" s="94"/>
      <c r="SA32" s="94"/>
      <c r="SB32" s="94"/>
      <c r="SC32" s="94"/>
      <c r="SD32" s="94"/>
      <c r="SE32" s="94"/>
      <c r="SF32" s="94"/>
      <c r="SG32" s="94"/>
      <c r="SH32" s="94"/>
      <c r="SI32" s="94"/>
      <c r="SJ32" s="94"/>
      <c r="SK32" s="94"/>
      <c r="SL32" s="94"/>
      <c r="SM32" s="94"/>
      <c r="SN32" s="94"/>
      <c r="SO32" s="94"/>
      <c r="SP32" s="94"/>
      <c r="SQ32" s="94"/>
      <c r="SR32" s="94"/>
      <c r="SS32" s="94"/>
      <c r="ST32" s="94"/>
      <c r="SU32" s="94"/>
      <c r="SV32" s="94"/>
      <c r="SW32" s="94"/>
      <c r="SX32" s="94"/>
      <c r="SY32" s="94"/>
      <c r="SZ32" s="94"/>
      <c r="TA32" s="94"/>
      <c r="TB32" s="94"/>
      <c r="TC32" s="94"/>
      <c r="TD32" s="94"/>
      <c r="TE32" s="94"/>
      <c r="TF32" s="94"/>
      <c r="TG32" s="94"/>
      <c r="TH32" s="94"/>
      <c r="TI32" s="94"/>
      <c r="TJ32" s="94"/>
      <c r="TK32" s="94"/>
      <c r="TL32" s="94"/>
      <c r="TM32" s="94"/>
      <c r="TN32" s="94"/>
      <c r="TO32" s="94"/>
      <c r="TP32" s="94"/>
      <c r="TQ32" s="94"/>
      <c r="TR32" s="94"/>
      <c r="TS32" s="94"/>
      <c r="TT32" s="94"/>
      <c r="TU32" s="94"/>
      <c r="TV32" s="94"/>
      <c r="TW32" s="94"/>
      <c r="TX32" s="94"/>
      <c r="TY32" s="94"/>
      <c r="TZ32" s="94"/>
      <c r="UA32" s="94"/>
      <c r="UB32" s="94"/>
      <c r="UC32" s="94"/>
      <c r="UD32" s="94"/>
      <c r="UE32" s="94"/>
      <c r="UF32" s="94"/>
      <c r="UG32" s="94"/>
      <c r="UH32" s="94"/>
      <c r="UI32" s="94"/>
      <c r="UJ32" s="94"/>
      <c r="UK32" s="94"/>
      <c r="UL32" s="94"/>
      <c r="UM32" s="94"/>
      <c r="UN32" s="94"/>
      <c r="UO32" s="94"/>
      <c r="UP32" s="94"/>
      <c r="UQ32" s="94"/>
      <c r="UR32" s="94"/>
      <c r="US32" s="94"/>
      <c r="UT32" s="94"/>
      <c r="UU32" s="94"/>
      <c r="UV32" s="94"/>
      <c r="UW32" s="94"/>
      <c r="UX32" s="94"/>
      <c r="UY32" s="94"/>
      <c r="UZ32" s="94"/>
      <c r="VA32" s="94"/>
      <c r="VB32" s="94"/>
      <c r="VC32" s="94"/>
      <c r="VD32" s="94"/>
      <c r="VE32" s="94"/>
      <c r="VF32" s="94"/>
      <c r="VG32" s="94"/>
      <c r="VH32" s="94"/>
      <c r="VI32" s="94"/>
      <c r="VJ32" s="94"/>
      <c r="VK32" s="94"/>
      <c r="VL32" s="94"/>
      <c r="VM32" s="94"/>
      <c r="VN32" s="94"/>
      <c r="VO32" s="94"/>
      <c r="VP32" s="94"/>
      <c r="VQ32" s="94"/>
      <c r="VR32" s="94"/>
      <c r="VS32" s="94"/>
      <c r="VT32" s="94"/>
      <c r="VU32" s="94"/>
      <c r="VV32" s="94"/>
      <c r="VW32" s="94"/>
      <c r="VX32" s="94"/>
      <c r="VY32" s="94"/>
      <c r="VZ32" s="94"/>
      <c r="WA32" s="94"/>
      <c r="WB32" s="94"/>
      <c r="WC32" s="94"/>
      <c r="WD32" s="94"/>
      <c r="WE32" s="94"/>
      <c r="WF32" s="94"/>
      <c r="WG32" s="94"/>
      <c r="WH32" s="94"/>
      <c r="WI32" s="94"/>
      <c r="WJ32" s="94"/>
      <c r="WK32" s="94"/>
      <c r="WL32" s="94"/>
      <c r="WM32" s="94"/>
      <c r="WN32" s="94"/>
      <c r="WO32" s="94"/>
      <c r="WP32" s="94"/>
      <c r="WQ32" s="94"/>
      <c r="WR32" s="94"/>
      <c r="WS32" s="94"/>
      <c r="WT32" s="94"/>
      <c r="WU32" s="94"/>
      <c r="WV32" s="94"/>
      <c r="WW32" s="94"/>
      <c r="WX32" s="94"/>
      <c r="WY32" s="94"/>
      <c r="WZ32" s="94"/>
      <c r="XA32" s="94"/>
      <c r="XB32" s="94"/>
      <c r="XC32" s="94"/>
      <c r="XD32" s="94"/>
      <c r="XE32" s="94"/>
      <c r="XF32" s="94"/>
      <c r="XG32" s="94"/>
      <c r="XH32" s="94"/>
      <c r="XI32" s="94"/>
      <c r="XJ32" s="94"/>
      <c r="XK32" s="94"/>
      <c r="XL32" s="94"/>
      <c r="XM32" s="94"/>
      <c r="XN32" s="94"/>
      <c r="XO32" s="94"/>
      <c r="XP32" s="94"/>
      <c r="XQ32" s="94"/>
      <c r="XR32" s="94"/>
      <c r="XS32" s="94"/>
      <c r="XT32" s="94"/>
      <c r="XU32" s="94"/>
      <c r="XV32" s="94"/>
      <c r="XW32" s="94"/>
      <c r="XX32" s="94"/>
      <c r="XY32" s="94"/>
      <c r="XZ32" s="94"/>
      <c r="YA32" s="94"/>
      <c r="YB32" s="94"/>
      <c r="YC32" s="94"/>
      <c r="YD32" s="94"/>
      <c r="YE32" s="94"/>
      <c r="YF32" s="94"/>
      <c r="YG32" s="94"/>
      <c r="YH32" s="94"/>
      <c r="YI32" s="94"/>
      <c r="YJ32" s="94"/>
      <c r="YK32" s="94"/>
      <c r="YL32" s="94"/>
      <c r="YM32" s="94"/>
      <c r="YN32" s="94"/>
      <c r="YO32" s="94"/>
      <c r="YP32" s="94"/>
      <c r="YQ32" s="94"/>
      <c r="YR32" s="94"/>
      <c r="YS32" s="94"/>
      <c r="YT32" s="94"/>
      <c r="YU32" s="94"/>
      <c r="YV32" s="94"/>
      <c r="YW32" s="94"/>
      <c r="YX32" s="94"/>
      <c r="YY32" s="94"/>
      <c r="YZ32" s="94"/>
      <c r="ZA32" s="94"/>
      <c r="ZB32" s="94"/>
      <c r="ZC32" s="94"/>
      <c r="ZD32" s="94"/>
      <c r="ZE32" s="94"/>
      <c r="ZF32" s="94"/>
      <c r="ZG32" s="94"/>
      <c r="ZH32" s="94"/>
      <c r="ZI32" s="94"/>
      <c r="ZJ32" s="94"/>
      <c r="ZK32" s="94"/>
      <c r="ZL32" s="94"/>
      <c r="ZM32" s="94"/>
      <c r="ZN32" s="94"/>
      <c r="ZO32" s="94"/>
      <c r="ZP32" s="94"/>
      <c r="ZQ32" s="94"/>
      <c r="ZR32" s="94"/>
      <c r="ZS32" s="94"/>
      <c r="ZT32" s="94"/>
      <c r="ZU32" s="94"/>
      <c r="ZV32" s="94"/>
      <c r="ZW32" s="94"/>
      <c r="ZX32" s="94"/>
      <c r="ZY32" s="94"/>
      <c r="ZZ32" s="94"/>
      <c r="AAA32" s="94"/>
      <c r="AAB32" s="94"/>
      <c r="AAC32" s="94"/>
      <c r="AAD32" s="94"/>
      <c r="AAE32" s="94"/>
      <c r="AAF32" s="94"/>
      <c r="AAG32" s="94"/>
      <c r="AAH32" s="94"/>
      <c r="AAI32" s="94"/>
      <c r="AAJ32" s="94"/>
      <c r="AAK32" s="94"/>
      <c r="AAL32" s="94"/>
      <c r="AAM32" s="94"/>
      <c r="AAN32" s="94"/>
      <c r="AAO32" s="94"/>
      <c r="AAP32" s="94"/>
      <c r="AAQ32" s="94"/>
      <c r="AAR32" s="94"/>
      <c r="AAS32" s="94"/>
      <c r="AAT32" s="94"/>
      <c r="AAU32" s="94"/>
      <c r="AAV32" s="94"/>
      <c r="AAW32" s="94"/>
      <c r="AAX32" s="94"/>
      <c r="AAY32" s="94"/>
      <c r="AAZ32" s="94"/>
      <c r="ABA32" s="94"/>
      <c r="ABB32" s="94"/>
      <c r="ABC32" s="94"/>
      <c r="ABD32" s="94"/>
      <c r="ABE32" s="94"/>
      <c r="ABF32" s="94"/>
      <c r="ABG32" s="94"/>
      <c r="ABH32" s="94"/>
      <c r="ABI32" s="94"/>
      <c r="ABJ32" s="94"/>
      <c r="ABK32" s="94"/>
      <c r="ABL32" s="94"/>
      <c r="ABM32" s="94"/>
      <c r="ABN32" s="94"/>
      <c r="ABO32" s="94"/>
      <c r="ABP32" s="94"/>
      <c r="ABQ32" s="94"/>
      <c r="ABR32" s="94"/>
      <c r="ABS32" s="94"/>
      <c r="ABT32" s="94"/>
      <c r="ABU32" s="94"/>
      <c r="ABV32" s="94"/>
      <c r="ABW32" s="94"/>
      <c r="ABX32" s="94"/>
      <c r="ABY32" s="94"/>
      <c r="ABZ32" s="94"/>
      <c r="ACA32" s="94"/>
      <c r="ACB32" s="94"/>
      <c r="ACC32" s="94"/>
      <c r="ACD32" s="94"/>
      <c r="ACE32" s="94"/>
      <c r="ACF32" s="94"/>
      <c r="ACG32" s="94"/>
      <c r="ACH32" s="94"/>
      <c r="ACI32" s="94"/>
      <c r="ACJ32" s="94"/>
      <c r="ACK32" s="94"/>
      <c r="ACL32" s="94"/>
      <c r="ACM32" s="94"/>
      <c r="ACN32" s="94"/>
      <c r="ACO32" s="94"/>
      <c r="ACP32" s="94"/>
      <c r="ACQ32" s="94"/>
      <c r="ACR32" s="94"/>
      <c r="ACS32" s="94"/>
      <c r="ACT32" s="94"/>
      <c r="ACU32" s="94"/>
      <c r="ACV32" s="94"/>
      <c r="ACW32" s="94"/>
      <c r="ACX32" s="94"/>
      <c r="ACY32" s="94"/>
      <c r="ACZ32" s="94"/>
      <c r="ADA32" s="94"/>
      <c r="ADB32" s="94"/>
      <c r="ADC32" s="94"/>
      <c r="ADD32" s="94"/>
      <c r="ADE32" s="94"/>
      <c r="ADF32" s="94"/>
      <c r="ADG32" s="94"/>
      <c r="ADH32" s="94"/>
      <c r="ADI32" s="94"/>
      <c r="ADJ32" s="94"/>
      <c r="ADK32" s="94"/>
      <c r="ADL32" s="94"/>
      <c r="ADM32" s="94"/>
      <c r="ADN32" s="94"/>
      <c r="ADO32" s="94"/>
      <c r="ADP32" s="94"/>
      <c r="ADQ32" s="94"/>
      <c r="ADR32" s="94"/>
      <c r="ADS32" s="94"/>
      <c r="ADT32" s="94"/>
      <c r="ADU32" s="94"/>
      <c r="ADV32" s="94"/>
      <c r="ADW32" s="94"/>
      <c r="ADX32" s="94"/>
      <c r="ADY32" s="94"/>
      <c r="ADZ32" s="94"/>
      <c r="AEA32" s="94"/>
      <c r="AEB32" s="94"/>
      <c r="AEC32" s="94"/>
      <c r="AED32" s="94"/>
      <c r="AEE32" s="94"/>
      <c r="AEF32" s="94"/>
      <c r="AEG32" s="94"/>
      <c r="AEH32" s="94"/>
      <c r="AEI32" s="94"/>
      <c r="AEJ32" s="94"/>
      <c r="AEK32" s="94"/>
      <c r="AEL32" s="94"/>
      <c r="AEM32" s="94"/>
      <c r="AEN32" s="94"/>
      <c r="AEO32" s="94"/>
      <c r="AEP32" s="94"/>
      <c r="AEQ32" s="94"/>
      <c r="AER32" s="94"/>
      <c r="AES32" s="94"/>
      <c r="AET32" s="94"/>
      <c r="AEU32" s="94"/>
      <c r="AEV32" s="94"/>
      <c r="AEW32" s="94"/>
      <c r="AEX32" s="94"/>
      <c r="AEY32" s="94"/>
      <c r="AEZ32" s="94"/>
      <c r="AFA32" s="94"/>
      <c r="AFB32" s="94"/>
      <c r="AFC32" s="94"/>
      <c r="AFD32" s="94"/>
      <c r="AFE32" s="94"/>
      <c r="AFF32" s="94"/>
      <c r="AFG32" s="94"/>
      <c r="AFH32" s="94"/>
      <c r="AFI32" s="94"/>
      <c r="AFJ32" s="94"/>
      <c r="AFK32" s="94"/>
      <c r="AFL32" s="94"/>
      <c r="AFM32" s="94"/>
      <c r="AFN32" s="94"/>
      <c r="AFO32" s="94"/>
      <c r="AFP32" s="94"/>
      <c r="AFQ32" s="94"/>
      <c r="AFR32" s="94"/>
      <c r="AFS32" s="94"/>
      <c r="AFT32" s="94"/>
      <c r="AFU32" s="94"/>
      <c r="AFV32" s="94"/>
      <c r="AFW32" s="94"/>
      <c r="AFX32" s="94"/>
      <c r="AFY32" s="94"/>
      <c r="AFZ32" s="94"/>
      <c r="AGA32" s="94"/>
      <c r="AGB32" s="94"/>
      <c r="AGC32" s="94"/>
      <c r="AGD32" s="94"/>
      <c r="AGE32" s="94"/>
      <c r="AGF32" s="94"/>
      <c r="AGG32" s="94"/>
      <c r="AGH32" s="94"/>
      <c r="AGI32" s="94"/>
      <c r="AGJ32" s="94"/>
      <c r="AGK32" s="94"/>
      <c r="AGL32" s="94"/>
      <c r="AGM32" s="94"/>
      <c r="AGN32" s="94"/>
      <c r="AGO32" s="94"/>
      <c r="AGP32" s="94"/>
      <c r="AGQ32" s="94"/>
      <c r="AGR32" s="94"/>
      <c r="AGS32" s="94"/>
      <c r="AGT32" s="94"/>
      <c r="AGU32" s="94"/>
      <c r="AGV32" s="94"/>
      <c r="AGW32" s="94"/>
      <c r="AGX32" s="94"/>
      <c r="AGY32" s="94"/>
      <c r="AGZ32" s="94"/>
      <c r="AHA32" s="94"/>
      <c r="AHB32" s="94"/>
      <c r="AHC32" s="94"/>
      <c r="AHD32" s="94"/>
      <c r="AHE32" s="94"/>
      <c r="AHF32" s="94"/>
      <c r="AHG32" s="94"/>
      <c r="AHH32" s="94"/>
      <c r="AHI32" s="94"/>
      <c r="AHJ32" s="94"/>
      <c r="AHK32" s="94"/>
      <c r="AHL32" s="94"/>
      <c r="AHM32" s="94"/>
      <c r="AHN32" s="94"/>
      <c r="AHO32" s="94"/>
      <c r="AHP32" s="94"/>
      <c r="AHQ32" s="94"/>
      <c r="AHR32" s="94"/>
      <c r="AHS32" s="94"/>
      <c r="AHT32" s="94"/>
      <c r="AHU32" s="94"/>
      <c r="AHV32" s="94"/>
      <c r="AHW32" s="94"/>
      <c r="AHX32" s="94"/>
      <c r="AHY32" s="94"/>
      <c r="AHZ32" s="94"/>
      <c r="AIA32" s="94"/>
      <c r="AIB32" s="94"/>
      <c r="AIC32" s="94"/>
      <c r="AID32" s="94"/>
      <c r="AIE32" s="94"/>
      <c r="AIF32" s="94"/>
      <c r="AIG32" s="94"/>
      <c r="AIH32" s="94"/>
      <c r="AII32" s="94"/>
      <c r="AIJ32" s="94"/>
      <c r="AIK32" s="94"/>
      <c r="AIL32" s="94"/>
      <c r="AIM32" s="94"/>
      <c r="AIN32" s="94"/>
      <c r="AIO32" s="94"/>
      <c r="AIP32" s="94"/>
      <c r="AIQ32" s="94"/>
      <c r="AIR32" s="94"/>
      <c r="AIS32" s="94"/>
      <c r="AIT32" s="94"/>
      <c r="AIU32" s="94"/>
      <c r="AIV32" s="94"/>
      <c r="AIW32" s="94"/>
      <c r="AIX32" s="94"/>
      <c r="AIY32" s="94"/>
      <c r="AIZ32" s="94"/>
      <c r="AJA32" s="94"/>
      <c r="AJB32" s="94"/>
      <c r="AJC32" s="94"/>
      <c r="AJD32" s="94"/>
      <c r="AJE32" s="94"/>
      <c r="AJF32" s="94"/>
      <c r="AJG32" s="94"/>
      <c r="AJH32" s="94"/>
      <c r="AJI32" s="94"/>
      <c r="AJJ32" s="94"/>
      <c r="AJK32" s="94"/>
      <c r="AJL32" s="94"/>
      <c r="AJM32" s="94"/>
      <c r="AJN32" s="94"/>
      <c r="AJO32" s="94"/>
      <c r="AJP32" s="94"/>
      <c r="AJQ32" s="94"/>
      <c r="AJR32" s="94"/>
      <c r="AJS32" s="94"/>
      <c r="AJT32" s="94"/>
      <c r="AJU32" s="94"/>
      <c r="AJV32" s="94"/>
      <c r="AJW32" s="94"/>
      <c r="AJX32" s="94"/>
      <c r="AJY32" s="94"/>
      <c r="AJZ32" s="94"/>
      <c r="AKA32" s="94"/>
      <c r="AKB32" s="94"/>
      <c r="AKC32" s="94"/>
      <c r="AKD32" s="94"/>
      <c r="AKE32" s="94"/>
      <c r="AKF32" s="94"/>
      <c r="AKG32" s="94"/>
      <c r="AKH32" s="94"/>
      <c r="AKI32" s="94"/>
      <c r="AKJ32" s="94"/>
      <c r="AKK32" s="94"/>
      <c r="AKL32" s="94"/>
      <c r="AKM32" s="94"/>
      <c r="AKN32" s="94"/>
      <c r="AKO32" s="94"/>
      <c r="AKP32" s="94"/>
      <c r="AKQ32" s="94"/>
      <c r="AKR32" s="94"/>
      <c r="AKS32" s="94"/>
      <c r="AKT32" s="94"/>
      <c r="AKU32" s="94"/>
      <c r="AKV32" s="94"/>
      <c r="AKW32" s="94"/>
      <c r="AKX32" s="94"/>
      <c r="AKY32" s="94"/>
      <c r="AKZ32" s="94"/>
      <c r="ALA32" s="94"/>
      <c r="ALB32" s="94"/>
      <c r="ALC32" s="94"/>
      <c r="ALD32" s="94"/>
      <c r="ALE32" s="94"/>
      <c r="ALF32" s="94"/>
      <c r="ALG32" s="94"/>
      <c r="ALH32" s="94"/>
      <c r="ALI32" s="94"/>
      <c r="ALJ32" s="94"/>
      <c r="ALK32" s="94"/>
      <c r="ALL32" s="94"/>
      <c r="ALM32" s="94"/>
      <c r="ALN32" s="94"/>
      <c r="ALO32" s="94"/>
      <c r="ALP32" s="94"/>
      <c r="ALQ32" s="94"/>
      <c r="ALR32" s="94"/>
      <c r="ALS32" s="94"/>
      <c r="ALT32" s="94"/>
      <c r="ALU32" s="94"/>
      <c r="ALV32" s="94"/>
      <c r="ALW32" s="94"/>
      <c r="ALX32" s="94"/>
      <c r="ALY32" s="94"/>
      <c r="ALZ32" s="94"/>
      <c r="AMA32" s="94"/>
      <c r="AMB32" s="94"/>
      <c r="AMC32" s="94"/>
      <c r="AMD32" s="94"/>
      <c r="AME32" s="94"/>
      <c r="AMF32" s="94"/>
      <c r="AMG32" s="94"/>
      <c r="AMH32" s="94"/>
      <c r="AMI32" s="94"/>
      <c r="AMJ32" s="94"/>
    </row>
    <row r="33" spans="1:1024" s="111" customFormat="1" ht="22.5" customHeight="1" x14ac:dyDescent="0.2">
      <c r="A33" s="115" t="s">
        <v>60</v>
      </c>
      <c r="B33" s="114" t="s">
        <v>61</v>
      </c>
      <c r="C33" s="112">
        <f t="shared" si="0"/>
        <v>0</v>
      </c>
      <c r="D33" s="112">
        <f>D34+D35</f>
        <v>0</v>
      </c>
      <c r="E33" s="112">
        <f>E34+E35</f>
        <v>0</v>
      </c>
      <c r="F33" s="112">
        <f>F34+F35</f>
        <v>0</v>
      </c>
      <c r="G33" s="112">
        <f>G34+G35</f>
        <v>0</v>
      </c>
    </row>
    <row r="34" spans="1:1024" ht="173.25" x14ac:dyDescent="0.25">
      <c r="A34" s="110" t="s">
        <v>57</v>
      </c>
      <c r="B34" s="108" t="s">
        <v>62</v>
      </c>
      <c r="C34" s="107">
        <f t="shared" si="0"/>
        <v>0</v>
      </c>
      <c r="D34" s="106"/>
      <c r="E34" s="106"/>
      <c r="F34" s="106"/>
      <c r="G34" s="106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94"/>
      <c r="DY34" s="94"/>
      <c r="DZ34" s="94"/>
      <c r="EA34" s="94"/>
      <c r="EB34" s="94"/>
      <c r="EC34" s="94"/>
      <c r="ED34" s="94"/>
      <c r="EE34" s="94"/>
      <c r="EF34" s="94"/>
      <c r="EG34" s="94"/>
      <c r="EH34" s="94"/>
      <c r="EI34" s="94"/>
      <c r="EJ34" s="94"/>
      <c r="EK34" s="94"/>
      <c r="EL34" s="94"/>
      <c r="EM34" s="94"/>
      <c r="EN34" s="94"/>
      <c r="EO34" s="94"/>
      <c r="EP34" s="94"/>
      <c r="EQ34" s="94"/>
      <c r="ER34" s="94"/>
      <c r="ES34" s="94"/>
      <c r="ET34" s="94"/>
      <c r="EU34" s="94"/>
      <c r="EV34" s="94"/>
      <c r="EW34" s="94"/>
      <c r="EX34" s="94"/>
      <c r="EY34" s="94"/>
      <c r="EZ34" s="94"/>
      <c r="FA34" s="94"/>
      <c r="FB34" s="94"/>
      <c r="FC34" s="94"/>
      <c r="FD34" s="94"/>
      <c r="FE34" s="94"/>
      <c r="FF34" s="94"/>
      <c r="FG34" s="94"/>
      <c r="FH34" s="94"/>
      <c r="FI34" s="94"/>
      <c r="FJ34" s="94"/>
      <c r="FK34" s="94"/>
      <c r="FL34" s="94"/>
      <c r="FM34" s="94"/>
      <c r="FN34" s="94"/>
      <c r="FO34" s="94"/>
      <c r="FP34" s="94"/>
      <c r="FQ34" s="94"/>
      <c r="FR34" s="94"/>
      <c r="FS34" s="94"/>
      <c r="FT34" s="94"/>
      <c r="FU34" s="94"/>
      <c r="FV34" s="94"/>
      <c r="FW34" s="94"/>
      <c r="FX34" s="94"/>
      <c r="FY34" s="94"/>
      <c r="FZ34" s="94"/>
      <c r="GA34" s="94"/>
      <c r="GB34" s="94"/>
      <c r="GC34" s="94"/>
      <c r="GD34" s="94"/>
      <c r="GE34" s="94"/>
      <c r="GF34" s="94"/>
      <c r="GG34" s="94"/>
      <c r="GH34" s="94"/>
      <c r="GI34" s="94"/>
      <c r="GJ34" s="94"/>
      <c r="GK34" s="94"/>
      <c r="GL34" s="94"/>
      <c r="GM34" s="94"/>
      <c r="GN34" s="94"/>
      <c r="GO34" s="94"/>
      <c r="GP34" s="94"/>
      <c r="GQ34" s="94"/>
      <c r="GR34" s="94"/>
      <c r="GS34" s="94"/>
      <c r="GT34" s="94"/>
      <c r="GU34" s="94"/>
      <c r="GV34" s="94"/>
      <c r="GW34" s="94"/>
      <c r="GX34" s="94"/>
      <c r="GY34" s="94"/>
      <c r="GZ34" s="94"/>
      <c r="HA34" s="94"/>
      <c r="HB34" s="94"/>
      <c r="HC34" s="94"/>
      <c r="HD34" s="94"/>
      <c r="HE34" s="94"/>
      <c r="HF34" s="94"/>
      <c r="HG34" s="94"/>
      <c r="HH34" s="94"/>
      <c r="HI34" s="94"/>
      <c r="HJ34" s="94"/>
      <c r="HK34" s="94"/>
      <c r="HL34" s="94"/>
      <c r="HM34" s="94"/>
      <c r="HN34" s="94"/>
      <c r="HO34" s="94"/>
      <c r="HP34" s="94"/>
      <c r="HQ34" s="94"/>
      <c r="HR34" s="94"/>
      <c r="HS34" s="94"/>
      <c r="HT34" s="94"/>
      <c r="HU34" s="94"/>
      <c r="HV34" s="94"/>
      <c r="HW34" s="94"/>
      <c r="HX34" s="94"/>
      <c r="HY34" s="94"/>
      <c r="HZ34" s="94"/>
      <c r="IA34" s="94"/>
      <c r="IB34" s="94"/>
      <c r="IC34" s="94"/>
      <c r="ID34" s="94"/>
      <c r="IE34" s="94"/>
      <c r="IF34" s="94"/>
      <c r="IG34" s="94"/>
      <c r="IH34" s="94"/>
      <c r="II34" s="94"/>
      <c r="IJ34" s="94"/>
      <c r="IK34" s="94"/>
      <c r="IL34" s="94"/>
      <c r="IM34" s="94"/>
      <c r="IN34" s="94"/>
      <c r="IO34" s="94"/>
      <c r="IP34" s="94"/>
      <c r="IQ34" s="94"/>
      <c r="IR34" s="94"/>
      <c r="IS34" s="94"/>
      <c r="IT34" s="94"/>
      <c r="IU34" s="94"/>
      <c r="IV34" s="94"/>
      <c r="IW34" s="94"/>
      <c r="IX34" s="94"/>
      <c r="IY34" s="94"/>
      <c r="IZ34" s="94"/>
      <c r="JA34" s="94"/>
      <c r="JB34" s="94"/>
      <c r="JC34" s="94"/>
      <c r="JD34" s="94"/>
      <c r="JE34" s="94"/>
      <c r="JF34" s="94"/>
      <c r="JG34" s="94"/>
      <c r="JH34" s="94"/>
      <c r="JI34" s="94"/>
      <c r="JJ34" s="94"/>
      <c r="JK34" s="94"/>
      <c r="JL34" s="94"/>
      <c r="JM34" s="94"/>
      <c r="JN34" s="94"/>
      <c r="JO34" s="94"/>
      <c r="JP34" s="94"/>
      <c r="JQ34" s="94"/>
      <c r="JR34" s="94"/>
      <c r="JS34" s="94"/>
      <c r="JT34" s="94"/>
      <c r="JU34" s="94"/>
      <c r="JV34" s="94"/>
      <c r="JW34" s="94"/>
      <c r="JX34" s="94"/>
      <c r="JY34" s="94"/>
      <c r="JZ34" s="94"/>
      <c r="KA34" s="94"/>
      <c r="KB34" s="94"/>
      <c r="KC34" s="94"/>
      <c r="KD34" s="94"/>
      <c r="KE34" s="94"/>
      <c r="KF34" s="94"/>
      <c r="KG34" s="94"/>
      <c r="KH34" s="94"/>
      <c r="KI34" s="94"/>
      <c r="KJ34" s="94"/>
      <c r="KK34" s="94"/>
      <c r="KL34" s="94"/>
      <c r="KM34" s="94"/>
      <c r="KN34" s="94"/>
      <c r="KO34" s="94"/>
      <c r="KP34" s="94"/>
      <c r="KQ34" s="94"/>
      <c r="KR34" s="94"/>
      <c r="KS34" s="94"/>
      <c r="KT34" s="94"/>
      <c r="KU34" s="94"/>
      <c r="KV34" s="94"/>
      <c r="KW34" s="94"/>
      <c r="KX34" s="94"/>
      <c r="KY34" s="94"/>
      <c r="KZ34" s="94"/>
      <c r="LA34" s="94"/>
      <c r="LB34" s="94"/>
      <c r="LC34" s="94"/>
      <c r="LD34" s="94"/>
      <c r="LE34" s="94"/>
      <c r="LF34" s="94"/>
      <c r="LG34" s="94"/>
      <c r="LH34" s="94"/>
      <c r="LI34" s="94"/>
      <c r="LJ34" s="94"/>
      <c r="LK34" s="94"/>
      <c r="LL34" s="94"/>
      <c r="LM34" s="94"/>
      <c r="LN34" s="94"/>
      <c r="LO34" s="94"/>
      <c r="LP34" s="94"/>
      <c r="LQ34" s="94"/>
      <c r="LR34" s="94"/>
      <c r="LS34" s="94"/>
      <c r="LT34" s="94"/>
      <c r="LU34" s="94"/>
      <c r="LV34" s="94"/>
      <c r="LW34" s="94"/>
      <c r="LX34" s="94"/>
      <c r="LY34" s="94"/>
      <c r="LZ34" s="94"/>
      <c r="MA34" s="94"/>
      <c r="MB34" s="94"/>
      <c r="MC34" s="94"/>
      <c r="MD34" s="94"/>
      <c r="ME34" s="94"/>
      <c r="MF34" s="94"/>
      <c r="MG34" s="94"/>
      <c r="MH34" s="94"/>
      <c r="MI34" s="94"/>
      <c r="MJ34" s="94"/>
      <c r="MK34" s="94"/>
      <c r="ML34" s="94"/>
      <c r="MM34" s="94"/>
      <c r="MN34" s="94"/>
      <c r="MO34" s="94"/>
      <c r="MP34" s="94"/>
      <c r="MQ34" s="94"/>
      <c r="MR34" s="94"/>
      <c r="MS34" s="94"/>
      <c r="MT34" s="94"/>
      <c r="MU34" s="94"/>
      <c r="MV34" s="94"/>
      <c r="MW34" s="94"/>
      <c r="MX34" s="94"/>
      <c r="MY34" s="94"/>
      <c r="MZ34" s="94"/>
      <c r="NA34" s="94"/>
      <c r="NB34" s="94"/>
      <c r="NC34" s="94"/>
      <c r="ND34" s="94"/>
      <c r="NE34" s="94"/>
      <c r="NF34" s="94"/>
      <c r="NG34" s="94"/>
      <c r="NH34" s="94"/>
      <c r="NI34" s="94"/>
      <c r="NJ34" s="94"/>
      <c r="NK34" s="94"/>
      <c r="NL34" s="94"/>
      <c r="NM34" s="94"/>
      <c r="NN34" s="94"/>
      <c r="NO34" s="94"/>
      <c r="NP34" s="94"/>
      <c r="NQ34" s="94"/>
      <c r="NR34" s="94"/>
      <c r="NS34" s="94"/>
      <c r="NT34" s="94"/>
      <c r="NU34" s="94"/>
      <c r="NV34" s="94"/>
      <c r="NW34" s="94"/>
      <c r="NX34" s="94"/>
      <c r="NY34" s="94"/>
      <c r="NZ34" s="94"/>
      <c r="OA34" s="94"/>
      <c r="OB34" s="94"/>
      <c r="OC34" s="94"/>
      <c r="OD34" s="94"/>
      <c r="OE34" s="94"/>
      <c r="OF34" s="94"/>
      <c r="OG34" s="94"/>
      <c r="OH34" s="94"/>
      <c r="OI34" s="94"/>
      <c r="OJ34" s="94"/>
      <c r="OK34" s="94"/>
      <c r="OL34" s="94"/>
      <c r="OM34" s="94"/>
      <c r="ON34" s="94"/>
      <c r="OO34" s="94"/>
      <c r="OP34" s="94"/>
      <c r="OQ34" s="94"/>
      <c r="OR34" s="94"/>
      <c r="OS34" s="94"/>
      <c r="OT34" s="94"/>
      <c r="OU34" s="94"/>
      <c r="OV34" s="94"/>
      <c r="OW34" s="94"/>
      <c r="OX34" s="94"/>
      <c r="OY34" s="94"/>
      <c r="OZ34" s="94"/>
      <c r="PA34" s="94"/>
      <c r="PB34" s="94"/>
      <c r="PC34" s="94"/>
      <c r="PD34" s="94"/>
      <c r="PE34" s="94"/>
      <c r="PF34" s="94"/>
      <c r="PG34" s="94"/>
      <c r="PH34" s="94"/>
      <c r="PI34" s="94"/>
      <c r="PJ34" s="94"/>
      <c r="PK34" s="94"/>
      <c r="PL34" s="94"/>
      <c r="PM34" s="94"/>
      <c r="PN34" s="94"/>
      <c r="PO34" s="94"/>
      <c r="PP34" s="94"/>
      <c r="PQ34" s="94"/>
      <c r="PR34" s="94"/>
      <c r="PS34" s="94"/>
      <c r="PT34" s="94"/>
      <c r="PU34" s="94"/>
      <c r="PV34" s="94"/>
      <c r="PW34" s="94"/>
      <c r="PX34" s="94"/>
      <c r="PY34" s="94"/>
      <c r="PZ34" s="94"/>
      <c r="QA34" s="94"/>
      <c r="QB34" s="94"/>
      <c r="QC34" s="94"/>
      <c r="QD34" s="94"/>
      <c r="QE34" s="94"/>
      <c r="QF34" s="94"/>
      <c r="QG34" s="94"/>
      <c r="QH34" s="94"/>
      <c r="QI34" s="94"/>
      <c r="QJ34" s="94"/>
      <c r="QK34" s="94"/>
      <c r="QL34" s="94"/>
      <c r="QM34" s="94"/>
      <c r="QN34" s="94"/>
      <c r="QO34" s="94"/>
      <c r="QP34" s="94"/>
      <c r="QQ34" s="94"/>
      <c r="QR34" s="94"/>
      <c r="QS34" s="94"/>
      <c r="QT34" s="94"/>
      <c r="QU34" s="94"/>
      <c r="QV34" s="94"/>
      <c r="QW34" s="94"/>
      <c r="QX34" s="94"/>
      <c r="QY34" s="94"/>
      <c r="QZ34" s="94"/>
      <c r="RA34" s="94"/>
      <c r="RB34" s="94"/>
      <c r="RC34" s="94"/>
      <c r="RD34" s="94"/>
      <c r="RE34" s="94"/>
      <c r="RF34" s="94"/>
      <c r="RG34" s="94"/>
      <c r="RH34" s="94"/>
      <c r="RI34" s="94"/>
      <c r="RJ34" s="94"/>
      <c r="RK34" s="94"/>
      <c r="RL34" s="94"/>
      <c r="RM34" s="94"/>
      <c r="RN34" s="94"/>
      <c r="RO34" s="94"/>
      <c r="RP34" s="94"/>
      <c r="RQ34" s="94"/>
      <c r="RR34" s="94"/>
      <c r="RS34" s="94"/>
      <c r="RT34" s="94"/>
      <c r="RU34" s="94"/>
      <c r="RV34" s="94"/>
      <c r="RW34" s="94"/>
      <c r="RX34" s="94"/>
      <c r="RY34" s="94"/>
      <c r="RZ34" s="94"/>
      <c r="SA34" s="94"/>
      <c r="SB34" s="94"/>
      <c r="SC34" s="94"/>
      <c r="SD34" s="94"/>
      <c r="SE34" s="94"/>
      <c r="SF34" s="94"/>
      <c r="SG34" s="94"/>
      <c r="SH34" s="94"/>
      <c r="SI34" s="94"/>
      <c r="SJ34" s="94"/>
      <c r="SK34" s="94"/>
      <c r="SL34" s="94"/>
      <c r="SM34" s="94"/>
      <c r="SN34" s="94"/>
      <c r="SO34" s="94"/>
      <c r="SP34" s="94"/>
      <c r="SQ34" s="94"/>
      <c r="SR34" s="94"/>
      <c r="SS34" s="94"/>
      <c r="ST34" s="94"/>
      <c r="SU34" s="94"/>
      <c r="SV34" s="94"/>
      <c r="SW34" s="94"/>
      <c r="SX34" s="94"/>
      <c r="SY34" s="94"/>
      <c r="SZ34" s="94"/>
      <c r="TA34" s="94"/>
      <c r="TB34" s="94"/>
      <c r="TC34" s="94"/>
      <c r="TD34" s="94"/>
      <c r="TE34" s="94"/>
      <c r="TF34" s="94"/>
      <c r="TG34" s="94"/>
      <c r="TH34" s="94"/>
      <c r="TI34" s="94"/>
      <c r="TJ34" s="94"/>
      <c r="TK34" s="94"/>
      <c r="TL34" s="94"/>
      <c r="TM34" s="94"/>
      <c r="TN34" s="94"/>
      <c r="TO34" s="94"/>
      <c r="TP34" s="94"/>
      <c r="TQ34" s="94"/>
      <c r="TR34" s="94"/>
      <c r="TS34" s="94"/>
      <c r="TT34" s="94"/>
      <c r="TU34" s="94"/>
      <c r="TV34" s="94"/>
      <c r="TW34" s="94"/>
      <c r="TX34" s="94"/>
      <c r="TY34" s="94"/>
      <c r="TZ34" s="94"/>
      <c r="UA34" s="94"/>
      <c r="UB34" s="94"/>
      <c r="UC34" s="94"/>
      <c r="UD34" s="94"/>
      <c r="UE34" s="94"/>
      <c r="UF34" s="94"/>
      <c r="UG34" s="94"/>
      <c r="UH34" s="94"/>
      <c r="UI34" s="94"/>
      <c r="UJ34" s="94"/>
      <c r="UK34" s="94"/>
      <c r="UL34" s="94"/>
      <c r="UM34" s="94"/>
      <c r="UN34" s="94"/>
      <c r="UO34" s="94"/>
      <c r="UP34" s="94"/>
      <c r="UQ34" s="94"/>
      <c r="UR34" s="94"/>
      <c r="US34" s="94"/>
      <c r="UT34" s="94"/>
      <c r="UU34" s="94"/>
      <c r="UV34" s="94"/>
      <c r="UW34" s="94"/>
      <c r="UX34" s="94"/>
      <c r="UY34" s="94"/>
      <c r="UZ34" s="94"/>
      <c r="VA34" s="94"/>
      <c r="VB34" s="94"/>
      <c r="VC34" s="94"/>
      <c r="VD34" s="94"/>
      <c r="VE34" s="94"/>
      <c r="VF34" s="94"/>
      <c r="VG34" s="94"/>
      <c r="VH34" s="94"/>
      <c r="VI34" s="94"/>
      <c r="VJ34" s="94"/>
      <c r="VK34" s="94"/>
      <c r="VL34" s="94"/>
      <c r="VM34" s="94"/>
      <c r="VN34" s="94"/>
      <c r="VO34" s="94"/>
      <c r="VP34" s="94"/>
      <c r="VQ34" s="94"/>
      <c r="VR34" s="94"/>
      <c r="VS34" s="94"/>
      <c r="VT34" s="94"/>
      <c r="VU34" s="94"/>
      <c r="VV34" s="94"/>
      <c r="VW34" s="94"/>
      <c r="VX34" s="94"/>
      <c r="VY34" s="94"/>
      <c r="VZ34" s="94"/>
      <c r="WA34" s="94"/>
      <c r="WB34" s="94"/>
      <c r="WC34" s="94"/>
      <c r="WD34" s="94"/>
      <c r="WE34" s="94"/>
      <c r="WF34" s="94"/>
      <c r="WG34" s="94"/>
      <c r="WH34" s="94"/>
      <c r="WI34" s="94"/>
      <c r="WJ34" s="94"/>
      <c r="WK34" s="94"/>
      <c r="WL34" s="94"/>
      <c r="WM34" s="94"/>
      <c r="WN34" s="94"/>
      <c r="WO34" s="94"/>
      <c r="WP34" s="94"/>
      <c r="WQ34" s="94"/>
      <c r="WR34" s="94"/>
      <c r="WS34" s="94"/>
      <c r="WT34" s="94"/>
      <c r="WU34" s="94"/>
      <c r="WV34" s="94"/>
      <c r="WW34" s="94"/>
      <c r="WX34" s="94"/>
      <c r="WY34" s="94"/>
      <c r="WZ34" s="94"/>
      <c r="XA34" s="94"/>
      <c r="XB34" s="94"/>
      <c r="XC34" s="94"/>
      <c r="XD34" s="94"/>
      <c r="XE34" s="94"/>
      <c r="XF34" s="94"/>
      <c r="XG34" s="94"/>
      <c r="XH34" s="94"/>
      <c r="XI34" s="94"/>
      <c r="XJ34" s="94"/>
      <c r="XK34" s="94"/>
      <c r="XL34" s="94"/>
      <c r="XM34" s="94"/>
      <c r="XN34" s="94"/>
      <c r="XO34" s="94"/>
      <c r="XP34" s="94"/>
      <c r="XQ34" s="94"/>
      <c r="XR34" s="94"/>
      <c r="XS34" s="94"/>
      <c r="XT34" s="94"/>
      <c r="XU34" s="94"/>
      <c r="XV34" s="94"/>
      <c r="XW34" s="94"/>
      <c r="XX34" s="94"/>
      <c r="XY34" s="94"/>
      <c r="XZ34" s="94"/>
      <c r="YA34" s="94"/>
      <c r="YB34" s="94"/>
      <c r="YC34" s="94"/>
      <c r="YD34" s="94"/>
      <c r="YE34" s="94"/>
      <c r="YF34" s="94"/>
      <c r="YG34" s="94"/>
      <c r="YH34" s="94"/>
      <c r="YI34" s="94"/>
      <c r="YJ34" s="94"/>
      <c r="YK34" s="94"/>
      <c r="YL34" s="94"/>
      <c r="YM34" s="94"/>
      <c r="YN34" s="94"/>
      <c r="YO34" s="94"/>
      <c r="YP34" s="94"/>
      <c r="YQ34" s="94"/>
      <c r="YR34" s="94"/>
      <c r="YS34" s="94"/>
      <c r="YT34" s="94"/>
      <c r="YU34" s="94"/>
      <c r="YV34" s="94"/>
      <c r="YW34" s="94"/>
      <c r="YX34" s="94"/>
      <c r="YY34" s="94"/>
      <c r="YZ34" s="94"/>
      <c r="ZA34" s="94"/>
      <c r="ZB34" s="94"/>
      <c r="ZC34" s="94"/>
      <c r="ZD34" s="94"/>
      <c r="ZE34" s="94"/>
      <c r="ZF34" s="94"/>
      <c r="ZG34" s="94"/>
      <c r="ZH34" s="94"/>
      <c r="ZI34" s="94"/>
      <c r="ZJ34" s="94"/>
      <c r="ZK34" s="94"/>
      <c r="ZL34" s="94"/>
      <c r="ZM34" s="94"/>
      <c r="ZN34" s="94"/>
      <c r="ZO34" s="94"/>
      <c r="ZP34" s="94"/>
      <c r="ZQ34" s="94"/>
      <c r="ZR34" s="94"/>
      <c r="ZS34" s="94"/>
      <c r="ZT34" s="94"/>
      <c r="ZU34" s="94"/>
      <c r="ZV34" s="94"/>
      <c r="ZW34" s="94"/>
      <c r="ZX34" s="94"/>
      <c r="ZY34" s="94"/>
      <c r="ZZ34" s="94"/>
      <c r="AAA34" s="94"/>
      <c r="AAB34" s="94"/>
      <c r="AAC34" s="94"/>
      <c r="AAD34" s="94"/>
      <c r="AAE34" s="94"/>
      <c r="AAF34" s="94"/>
      <c r="AAG34" s="94"/>
      <c r="AAH34" s="94"/>
      <c r="AAI34" s="94"/>
      <c r="AAJ34" s="94"/>
      <c r="AAK34" s="94"/>
      <c r="AAL34" s="94"/>
      <c r="AAM34" s="94"/>
      <c r="AAN34" s="94"/>
      <c r="AAO34" s="94"/>
      <c r="AAP34" s="94"/>
      <c r="AAQ34" s="94"/>
      <c r="AAR34" s="94"/>
      <c r="AAS34" s="94"/>
      <c r="AAT34" s="94"/>
      <c r="AAU34" s="94"/>
      <c r="AAV34" s="94"/>
      <c r="AAW34" s="94"/>
      <c r="AAX34" s="94"/>
      <c r="AAY34" s="94"/>
      <c r="AAZ34" s="94"/>
      <c r="ABA34" s="94"/>
      <c r="ABB34" s="94"/>
      <c r="ABC34" s="94"/>
      <c r="ABD34" s="94"/>
      <c r="ABE34" s="94"/>
      <c r="ABF34" s="94"/>
      <c r="ABG34" s="94"/>
      <c r="ABH34" s="94"/>
      <c r="ABI34" s="94"/>
      <c r="ABJ34" s="94"/>
      <c r="ABK34" s="94"/>
      <c r="ABL34" s="94"/>
      <c r="ABM34" s="94"/>
      <c r="ABN34" s="94"/>
      <c r="ABO34" s="94"/>
      <c r="ABP34" s="94"/>
      <c r="ABQ34" s="94"/>
      <c r="ABR34" s="94"/>
      <c r="ABS34" s="94"/>
      <c r="ABT34" s="94"/>
      <c r="ABU34" s="94"/>
      <c r="ABV34" s="94"/>
      <c r="ABW34" s="94"/>
      <c r="ABX34" s="94"/>
      <c r="ABY34" s="94"/>
      <c r="ABZ34" s="94"/>
      <c r="ACA34" s="94"/>
      <c r="ACB34" s="94"/>
      <c r="ACC34" s="94"/>
      <c r="ACD34" s="94"/>
      <c r="ACE34" s="94"/>
      <c r="ACF34" s="94"/>
      <c r="ACG34" s="94"/>
      <c r="ACH34" s="94"/>
      <c r="ACI34" s="94"/>
      <c r="ACJ34" s="94"/>
      <c r="ACK34" s="94"/>
      <c r="ACL34" s="94"/>
      <c r="ACM34" s="94"/>
      <c r="ACN34" s="94"/>
      <c r="ACO34" s="94"/>
      <c r="ACP34" s="94"/>
      <c r="ACQ34" s="94"/>
      <c r="ACR34" s="94"/>
      <c r="ACS34" s="94"/>
      <c r="ACT34" s="94"/>
      <c r="ACU34" s="94"/>
      <c r="ACV34" s="94"/>
      <c r="ACW34" s="94"/>
      <c r="ACX34" s="94"/>
      <c r="ACY34" s="94"/>
      <c r="ACZ34" s="94"/>
      <c r="ADA34" s="94"/>
      <c r="ADB34" s="94"/>
      <c r="ADC34" s="94"/>
      <c r="ADD34" s="94"/>
      <c r="ADE34" s="94"/>
      <c r="ADF34" s="94"/>
      <c r="ADG34" s="94"/>
      <c r="ADH34" s="94"/>
      <c r="ADI34" s="94"/>
      <c r="ADJ34" s="94"/>
      <c r="ADK34" s="94"/>
      <c r="ADL34" s="94"/>
      <c r="ADM34" s="94"/>
      <c r="ADN34" s="94"/>
      <c r="ADO34" s="94"/>
      <c r="ADP34" s="94"/>
      <c r="ADQ34" s="94"/>
      <c r="ADR34" s="94"/>
      <c r="ADS34" s="94"/>
      <c r="ADT34" s="94"/>
      <c r="ADU34" s="94"/>
      <c r="ADV34" s="94"/>
      <c r="ADW34" s="94"/>
      <c r="ADX34" s="94"/>
      <c r="ADY34" s="94"/>
      <c r="ADZ34" s="94"/>
      <c r="AEA34" s="94"/>
      <c r="AEB34" s="94"/>
      <c r="AEC34" s="94"/>
      <c r="AED34" s="94"/>
      <c r="AEE34" s="94"/>
      <c r="AEF34" s="94"/>
      <c r="AEG34" s="94"/>
      <c r="AEH34" s="94"/>
      <c r="AEI34" s="94"/>
      <c r="AEJ34" s="94"/>
      <c r="AEK34" s="94"/>
      <c r="AEL34" s="94"/>
      <c r="AEM34" s="94"/>
      <c r="AEN34" s="94"/>
      <c r="AEO34" s="94"/>
      <c r="AEP34" s="94"/>
      <c r="AEQ34" s="94"/>
      <c r="AER34" s="94"/>
      <c r="AES34" s="94"/>
      <c r="AET34" s="94"/>
      <c r="AEU34" s="94"/>
      <c r="AEV34" s="94"/>
      <c r="AEW34" s="94"/>
      <c r="AEX34" s="94"/>
      <c r="AEY34" s="94"/>
      <c r="AEZ34" s="94"/>
      <c r="AFA34" s="94"/>
      <c r="AFB34" s="94"/>
      <c r="AFC34" s="94"/>
      <c r="AFD34" s="94"/>
      <c r="AFE34" s="94"/>
      <c r="AFF34" s="94"/>
      <c r="AFG34" s="94"/>
      <c r="AFH34" s="94"/>
      <c r="AFI34" s="94"/>
      <c r="AFJ34" s="94"/>
      <c r="AFK34" s="94"/>
      <c r="AFL34" s="94"/>
      <c r="AFM34" s="94"/>
      <c r="AFN34" s="94"/>
      <c r="AFO34" s="94"/>
      <c r="AFP34" s="94"/>
      <c r="AFQ34" s="94"/>
      <c r="AFR34" s="94"/>
      <c r="AFS34" s="94"/>
      <c r="AFT34" s="94"/>
      <c r="AFU34" s="94"/>
      <c r="AFV34" s="94"/>
      <c r="AFW34" s="94"/>
      <c r="AFX34" s="94"/>
      <c r="AFY34" s="94"/>
      <c r="AFZ34" s="94"/>
      <c r="AGA34" s="94"/>
      <c r="AGB34" s="94"/>
      <c r="AGC34" s="94"/>
      <c r="AGD34" s="94"/>
      <c r="AGE34" s="94"/>
      <c r="AGF34" s="94"/>
      <c r="AGG34" s="94"/>
      <c r="AGH34" s="94"/>
      <c r="AGI34" s="94"/>
      <c r="AGJ34" s="94"/>
      <c r="AGK34" s="94"/>
      <c r="AGL34" s="94"/>
      <c r="AGM34" s="94"/>
      <c r="AGN34" s="94"/>
      <c r="AGO34" s="94"/>
      <c r="AGP34" s="94"/>
      <c r="AGQ34" s="94"/>
      <c r="AGR34" s="94"/>
      <c r="AGS34" s="94"/>
      <c r="AGT34" s="94"/>
      <c r="AGU34" s="94"/>
      <c r="AGV34" s="94"/>
      <c r="AGW34" s="94"/>
      <c r="AGX34" s="94"/>
      <c r="AGY34" s="94"/>
      <c r="AGZ34" s="94"/>
      <c r="AHA34" s="94"/>
      <c r="AHB34" s="94"/>
      <c r="AHC34" s="94"/>
      <c r="AHD34" s="94"/>
      <c r="AHE34" s="94"/>
      <c r="AHF34" s="94"/>
      <c r="AHG34" s="94"/>
      <c r="AHH34" s="94"/>
      <c r="AHI34" s="94"/>
      <c r="AHJ34" s="94"/>
      <c r="AHK34" s="94"/>
      <c r="AHL34" s="94"/>
      <c r="AHM34" s="94"/>
      <c r="AHN34" s="94"/>
      <c r="AHO34" s="94"/>
      <c r="AHP34" s="94"/>
      <c r="AHQ34" s="94"/>
      <c r="AHR34" s="94"/>
      <c r="AHS34" s="94"/>
      <c r="AHT34" s="94"/>
      <c r="AHU34" s="94"/>
      <c r="AHV34" s="94"/>
      <c r="AHW34" s="94"/>
      <c r="AHX34" s="94"/>
      <c r="AHY34" s="94"/>
      <c r="AHZ34" s="94"/>
      <c r="AIA34" s="94"/>
      <c r="AIB34" s="94"/>
      <c r="AIC34" s="94"/>
      <c r="AID34" s="94"/>
      <c r="AIE34" s="94"/>
      <c r="AIF34" s="94"/>
      <c r="AIG34" s="94"/>
      <c r="AIH34" s="94"/>
      <c r="AII34" s="94"/>
      <c r="AIJ34" s="94"/>
      <c r="AIK34" s="94"/>
      <c r="AIL34" s="94"/>
      <c r="AIM34" s="94"/>
      <c r="AIN34" s="94"/>
      <c r="AIO34" s="94"/>
      <c r="AIP34" s="94"/>
      <c r="AIQ34" s="94"/>
      <c r="AIR34" s="94"/>
      <c r="AIS34" s="94"/>
      <c r="AIT34" s="94"/>
      <c r="AIU34" s="94"/>
      <c r="AIV34" s="94"/>
      <c r="AIW34" s="94"/>
      <c r="AIX34" s="94"/>
      <c r="AIY34" s="94"/>
      <c r="AIZ34" s="94"/>
      <c r="AJA34" s="94"/>
      <c r="AJB34" s="94"/>
      <c r="AJC34" s="94"/>
      <c r="AJD34" s="94"/>
      <c r="AJE34" s="94"/>
      <c r="AJF34" s="94"/>
      <c r="AJG34" s="94"/>
      <c r="AJH34" s="94"/>
      <c r="AJI34" s="94"/>
      <c r="AJJ34" s="94"/>
      <c r="AJK34" s="94"/>
      <c r="AJL34" s="94"/>
      <c r="AJM34" s="94"/>
      <c r="AJN34" s="94"/>
      <c r="AJO34" s="94"/>
      <c r="AJP34" s="94"/>
      <c r="AJQ34" s="94"/>
      <c r="AJR34" s="94"/>
      <c r="AJS34" s="94"/>
      <c r="AJT34" s="94"/>
      <c r="AJU34" s="94"/>
      <c r="AJV34" s="94"/>
      <c r="AJW34" s="94"/>
      <c r="AJX34" s="94"/>
      <c r="AJY34" s="94"/>
      <c r="AJZ34" s="94"/>
      <c r="AKA34" s="94"/>
      <c r="AKB34" s="94"/>
      <c r="AKC34" s="94"/>
      <c r="AKD34" s="94"/>
      <c r="AKE34" s="94"/>
      <c r="AKF34" s="94"/>
      <c r="AKG34" s="94"/>
      <c r="AKH34" s="94"/>
      <c r="AKI34" s="94"/>
      <c r="AKJ34" s="94"/>
      <c r="AKK34" s="94"/>
      <c r="AKL34" s="94"/>
      <c r="AKM34" s="94"/>
      <c r="AKN34" s="94"/>
      <c r="AKO34" s="94"/>
      <c r="AKP34" s="94"/>
      <c r="AKQ34" s="94"/>
      <c r="AKR34" s="94"/>
      <c r="AKS34" s="94"/>
      <c r="AKT34" s="94"/>
      <c r="AKU34" s="94"/>
      <c r="AKV34" s="94"/>
      <c r="AKW34" s="94"/>
      <c r="AKX34" s="94"/>
      <c r="AKY34" s="94"/>
      <c r="AKZ34" s="94"/>
      <c r="ALA34" s="94"/>
      <c r="ALB34" s="94"/>
      <c r="ALC34" s="94"/>
      <c r="ALD34" s="94"/>
      <c r="ALE34" s="94"/>
      <c r="ALF34" s="94"/>
      <c r="ALG34" s="94"/>
      <c r="ALH34" s="94"/>
      <c r="ALI34" s="94"/>
      <c r="ALJ34" s="94"/>
      <c r="ALK34" s="94"/>
      <c r="ALL34" s="94"/>
      <c r="ALM34" s="94"/>
      <c r="ALN34" s="94"/>
      <c r="ALO34" s="94"/>
      <c r="ALP34" s="94"/>
      <c r="ALQ34" s="94"/>
      <c r="ALR34" s="94"/>
      <c r="ALS34" s="94"/>
      <c r="ALT34" s="94"/>
      <c r="ALU34" s="94"/>
      <c r="ALV34" s="94"/>
      <c r="ALW34" s="94"/>
      <c r="ALX34" s="94"/>
      <c r="ALY34" s="94"/>
      <c r="ALZ34" s="94"/>
      <c r="AMA34" s="94"/>
      <c r="AMB34" s="94"/>
      <c r="AMC34" s="94"/>
      <c r="AMD34" s="94"/>
      <c r="AME34" s="94"/>
      <c r="AMF34" s="94"/>
      <c r="AMG34" s="94"/>
      <c r="AMH34" s="94"/>
      <c r="AMI34" s="94"/>
      <c r="AMJ34" s="94"/>
    </row>
    <row r="35" spans="1:1024" ht="78.75" x14ac:dyDescent="0.25">
      <c r="A35" s="109" t="s">
        <v>20</v>
      </c>
      <c r="B35" s="108" t="s">
        <v>63</v>
      </c>
      <c r="C35" s="107">
        <f t="shared" si="0"/>
        <v>0</v>
      </c>
      <c r="D35" s="106"/>
      <c r="E35" s="106"/>
      <c r="F35" s="106"/>
      <c r="G35" s="106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94"/>
      <c r="DY35" s="94"/>
      <c r="DZ35" s="94"/>
      <c r="EA35" s="94"/>
      <c r="EB35" s="94"/>
      <c r="EC35" s="94"/>
      <c r="ED35" s="94"/>
      <c r="EE35" s="94"/>
      <c r="EF35" s="94"/>
      <c r="EG35" s="94"/>
      <c r="EH35" s="94"/>
      <c r="EI35" s="94"/>
      <c r="EJ35" s="94"/>
      <c r="EK35" s="94"/>
      <c r="EL35" s="94"/>
      <c r="EM35" s="94"/>
      <c r="EN35" s="94"/>
      <c r="EO35" s="94"/>
      <c r="EP35" s="94"/>
      <c r="EQ35" s="94"/>
      <c r="ER35" s="94"/>
      <c r="ES35" s="94"/>
      <c r="ET35" s="94"/>
      <c r="EU35" s="94"/>
      <c r="EV35" s="94"/>
      <c r="EW35" s="94"/>
      <c r="EX35" s="94"/>
      <c r="EY35" s="94"/>
      <c r="EZ35" s="94"/>
      <c r="FA35" s="94"/>
      <c r="FB35" s="94"/>
      <c r="FC35" s="94"/>
      <c r="FD35" s="94"/>
      <c r="FE35" s="94"/>
      <c r="FF35" s="94"/>
      <c r="FG35" s="94"/>
      <c r="FH35" s="94"/>
      <c r="FI35" s="94"/>
      <c r="FJ35" s="94"/>
      <c r="FK35" s="94"/>
      <c r="FL35" s="94"/>
      <c r="FM35" s="94"/>
      <c r="FN35" s="94"/>
      <c r="FO35" s="94"/>
      <c r="FP35" s="94"/>
      <c r="FQ35" s="94"/>
      <c r="FR35" s="94"/>
      <c r="FS35" s="94"/>
      <c r="FT35" s="94"/>
      <c r="FU35" s="94"/>
      <c r="FV35" s="94"/>
      <c r="FW35" s="94"/>
      <c r="FX35" s="94"/>
      <c r="FY35" s="94"/>
      <c r="FZ35" s="94"/>
      <c r="GA35" s="94"/>
      <c r="GB35" s="94"/>
      <c r="GC35" s="94"/>
      <c r="GD35" s="94"/>
      <c r="GE35" s="94"/>
      <c r="GF35" s="94"/>
      <c r="GG35" s="94"/>
      <c r="GH35" s="94"/>
      <c r="GI35" s="94"/>
      <c r="GJ35" s="94"/>
      <c r="GK35" s="94"/>
      <c r="GL35" s="94"/>
      <c r="GM35" s="94"/>
      <c r="GN35" s="94"/>
      <c r="GO35" s="94"/>
      <c r="GP35" s="94"/>
      <c r="GQ35" s="94"/>
      <c r="GR35" s="94"/>
      <c r="GS35" s="94"/>
      <c r="GT35" s="94"/>
      <c r="GU35" s="94"/>
      <c r="GV35" s="94"/>
      <c r="GW35" s="94"/>
      <c r="GX35" s="94"/>
      <c r="GY35" s="94"/>
      <c r="GZ35" s="94"/>
      <c r="HA35" s="94"/>
      <c r="HB35" s="94"/>
      <c r="HC35" s="94"/>
      <c r="HD35" s="94"/>
      <c r="HE35" s="94"/>
      <c r="HF35" s="94"/>
      <c r="HG35" s="94"/>
      <c r="HH35" s="94"/>
      <c r="HI35" s="94"/>
      <c r="HJ35" s="94"/>
      <c r="HK35" s="94"/>
      <c r="HL35" s="94"/>
      <c r="HM35" s="94"/>
      <c r="HN35" s="94"/>
      <c r="HO35" s="94"/>
      <c r="HP35" s="94"/>
      <c r="HQ35" s="94"/>
      <c r="HR35" s="94"/>
      <c r="HS35" s="94"/>
      <c r="HT35" s="94"/>
      <c r="HU35" s="94"/>
      <c r="HV35" s="94"/>
      <c r="HW35" s="94"/>
      <c r="HX35" s="94"/>
      <c r="HY35" s="94"/>
      <c r="HZ35" s="94"/>
      <c r="IA35" s="94"/>
      <c r="IB35" s="94"/>
      <c r="IC35" s="94"/>
      <c r="ID35" s="94"/>
      <c r="IE35" s="94"/>
      <c r="IF35" s="94"/>
      <c r="IG35" s="94"/>
      <c r="IH35" s="94"/>
      <c r="II35" s="94"/>
      <c r="IJ35" s="94"/>
      <c r="IK35" s="94"/>
      <c r="IL35" s="94"/>
      <c r="IM35" s="94"/>
      <c r="IN35" s="94"/>
      <c r="IO35" s="94"/>
      <c r="IP35" s="94"/>
      <c r="IQ35" s="94"/>
      <c r="IR35" s="94"/>
      <c r="IS35" s="94"/>
      <c r="IT35" s="94"/>
      <c r="IU35" s="94"/>
      <c r="IV35" s="94"/>
      <c r="IW35" s="94"/>
      <c r="IX35" s="94"/>
      <c r="IY35" s="94"/>
      <c r="IZ35" s="94"/>
      <c r="JA35" s="94"/>
      <c r="JB35" s="94"/>
      <c r="JC35" s="94"/>
      <c r="JD35" s="94"/>
      <c r="JE35" s="94"/>
      <c r="JF35" s="94"/>
      <c r="JG35" s="94"/>
      <c r="JH35" s="94"/>
      <c r="JI35" s="94"/>
      <c r="JJ35" s="94"/>
      <c r="JK35" s="94"/>
      <c r="JL35" s="94"/>
      <c r="JM35" s="94"/>
      <c r="JN35" s="94"/>
      <c r="JO35" s="94"/>
      <c r="JP35" s="94"/>
      <c r="JQ35" s="94"/>
      <c r="JR35" s="94"/>
      <c r="JS35" s="94"/>
      <c r="JT35" s="94"/>
      <c r="JU35" s="94"/>
      <c r="JV35" s="94"/>
      <c r="JW35" s="94"/>
      <c r="JX35" s="94"/>
      <c r="JY35" s="94"/>
      <c r="JZ35" s="94"/>
      <c r="KA35" s="94"/>
      <c r="KB35" s="94"/>
      <c r="KC35" s="94"/>
      <c r="KD35" s="94"/>
      <c r="KE35" s="94"/>
      <c r="KF35" s="94"/>
      <c r="KG35" s="94"/>
      <c r="KH35" s="94"/>
      <c r="KI35" s="94"/>
      <c r="KJ35" s="94"/>
      <c r="KK35" s="94"/>
      <c r="KL35" s="94"/>
      <c r="KM35" s="94"/>
      <c r="KN35" s="94"/>
      <c r="KO35" s="94"/>
      <c r="KP35" s="94"/>
      <c r="KQ35" s="94"/>
      <c r="KR35" s="94"/>
      <c r="KS35" s="94"/>
      <c r="KT35" s="94"/>
      <c r="KU35" s="94"/>
      <c r="KV35" s="94"/>
      <c r="KW35" s="94"/>
      <c r="KX35" s="94"/>
      <c r="KY35" s="94"/>
      <c r="KZ35" s="94"/>
      <c r="LA35" s="94"/>
      <c r="LB35" s="94"/>
      <c r="LC35" s="94"/>
      <c r="LD35" s="94"/>
      <c r="LE35" s="94"/>
      <c r="LF35" s="94"/>
      <c r="LG35" s="94"/>
      <c r="LH35" s="94"/>
      <c r="LI35" s="94"/>
      <c r="LJ35" s="94"/>
      <c r="LK35" s="94"/>
      <c r="LL35" s="94"/>
      <c r="LM35" s="94"/>
      <c r="LN35" s="94"/>
      <c r="LO35" s="94"/>
      <c r="LP35" s="94"/>
      <c r="LQ35" s="94"/>
      <c r="LR35" s="94"/>
      <c r="LS35" s="94"/>
      <c r="LT35" s="94"/>
      <c r="LU35" s="94"/>
      <c r="LV35" s="94"/>
      <c r="LW35" s="94"/>
      <c r="LX35" s="94"/>
      <c r="LY35" s="94"/>
      <c r="LZ35" s="94"/>
      <c r="MA35" s="94"/>
      <c r="MB35" s="94"/>
      <c r="MC35" s="94"/>
      <c r="MD35" s="94"/>
      <c r="ME35" s="94"/>
      <c r="MF35" s="94"/>
      <c r="MG35" s="94"/>
      <c r="MH35" s="94"/>
      <c r="MI35" s="94"/>
      <c r="MJ35" s="94"/>
      <c r="MK35" s="94"/>
      <c r="ML35" s="94"/>
      <c r="MM35" s="94"/>
      <c r="MN35" s="94"/>
      <c r="MO35" s="94"/>
      <c r="MP35" s="94"/>
      <c r="MQ35" s="94"/>
      <c r="MR35" s="94"/>
      <c r="MS35" s="94"/>
      <c r="MT35" s="94"/>
      <c r="MU35" s="94"/>
      <c r="MV35" s="94"/>
      <c r="MW35" s="94"/>
      <c r="MX35" s="94"/>
      <c r="MY35" s="94"/>
      <c r="MZ35" s="94"/>
      <c r="NA35" s="94"/>
      <c r="NB35" s="94"/>
      <c r="NC35" s="94"/>
      <c r="ND35" s="94"/>
      <c r="NE35" s="94"/>
      <c r="NF35" s="94"/>
      <c r="NG35" s="94"/>
      <c r="NH35" s="94"/>
      <c r="NI35" s="94"/>
      <c r="NJ35" s="94"/>
      <c r="NK35" s="94"/>
      <c r="NL35" s="94"/>
      <c r="NM35" s="94"/>
      <c r="NN35" s="94"/>
      <c r="NO35" s="94"/>
      <c r="NP35" s="94"/>
      <c r="NQ35" s="94"/>
      <c r="NR35" s="94"/>
      <c r="NS35" s="94"/>
      <c r="NT35" s="94"/>
      <c r="NU35" s="94"/>
      <c r="NV35" s="94"/>
      <c r="NW35" s="94"/>
      <c r="NX35" s="94"/>
      <c r="NY35" s="94"/>
      <c r="NZ35" s="94"/>
      <c r="OA35" s="94"/>
      <c r="OB35" s="94"/>
      <c r="OC35" s="94"/>
      <c r="OD35" s="94"/>
      <c r="OE35" s="94"/>
      <c r="OF35" s="94"/>
      <c r="OG35" s="94"/>
      <c r="OH35" s="94"/>
      <c r="OI35" s="94"/>
      <c r="OJ35" s="94"/>
      <c r="OK35" s="94"/>
      <c r="OL35" s="94"/>
      <c r="OM35" s="94"/>
      <c r="ON35" s="94"/>
      <c r="OO35" s="94"/>
      <c r="OP35" s="94"/>
      <c r="OQ35" s="94"/>
      <c r="OR35" s="94"/>
      <c r="OS35" s="94"/>
      <c r="OT35" s="94"/>
      <c r="OU35" s="94"/>
      <c r="OV35" s="94"/>
      <c r="OW35" s="94"/>
      <c r="OX35" s="94"/>
      <c r="OY35" s="94"/>
      <c r="OZ35" s="94"/>
      <c r="PA35" s="94"/>
      <c r="PB35" s="94"/>
      <c r="PC35" s="94"/>
      <c r="PD35" s="94"/>
      <c r="PE35" s="94"/>
      <c r="PF35" s="94"/>
      <c r="PG35" s="94"/>
      <c r="PH35" s="94"/>
      <c r="PI35" s="94"/>
      <c r="PJ35" s="94"/>
      <c r="PK35" s="94"/>
      <c r="PL35" s="94"/>
      <c r="PM35" s="94"/>
      <c r="PN35" s="94"/>
      <c r="PO35" s="94"/>
      <c r="PP35" s="94"/>
      <c r="PQ35" s="94"/>
      <c r="PR35" s="94"/>
      <c r="PS35" s="94"/>
      <c r="PT35" s="94"/>
      <c r="PU35" s="94"/>
      <c r="PV35" s="94"/>
      <c r="PW35" s="94"/>
      <c r="PX35" s="94"/>
      <c r="PY35" s="94"/>
      <c r="PZ35" s="94"/>
      <c r="QA35" s="94"/>
      <c r="QB35" s="94"/>
      <c r="QC35" s="94"/>
      <c r="QD35" s="94"/>
      <c r="QE35" s="94"/>
      <c r="QF35" s="94"/>
      <c r="QG35" s="94"/>
      <c r="QH35" s="94"/>
      <c r="QI35" s="94"/>
      <c r="QJ35" s="94"/>
      <c r="QK35" s="94"/>
      <c r="QL35" s="94"/>
      <c r="QM35" s="94"/>
      <c r="QN35" s="94"/>
      <c r="QO35" s="94"/>
      <c r="QP35" s="94"/>
      <c r="QQ35" s="94"/>
      <c r="QR35" s="94"/>
      <c r="QS35" s="94"/>
      <c r="QT35" s="94"/>
      <c r="QU35" s="94"/>
      <c r="QV35" s="94"/>
      <c r="QW35" s="94"/>
      <c r="QX35" s="94"/>
      <c r="QY35" s="94"/>
      <c r="QZ35" s="94"/>
      <c r="RA35" s="94"/>
      <c r="RB35" s="94"/>
      <c r="RC35" s="94"/>
      <c r="RD35" s="94"/>
      <c r="RE35" s="94"/>
      <c r="RF35" s="94"/>
      <c r="RG35" s="94"/>
      <c r="RH35" s="94"/>
      <c r="RI35" s="94"/>
      <c r="RJ35" s="94"/>
      <c r="RK35" s="94"/>
      <c r="RL35" s="94"/>
      <c r="RM35" s="94"/>
      <c r="RN35" s="94"/>
      <c r="RO35" s="94"/>
      <c r="RP35" s="94"/>
      <c r="RQ35" s="94"/>
      <c r="RR35" s="94"/>
      <c r="RS35" s="94"/>
      <c r="RT35" s="94"/>
      <c r="RU35" s="94"/>
      <c r="RV35" s="94"/>
      <c r="RW35" s="94"/>
      <c r="RX35" s="94"/>
      <c r="RY35" s="94"/>
      <c r="RZ35" s="94"/>
      <c r="SA35" s="94"/>
      <c r="SB35" s="94"/>
      <c r="SC35" s="94"/>
      <c r="SD35" s="94"/>
      <c r="SE35" s="94"/>
      <c r="SF35" s="94"/>
      <c r="SG35" s="94"/>
      <c r="SH35" s="94"/>
      <c r="SI35" s="94"/>
      <c r="SJ35" s="94"/>
      <c r="SK35" s="94"/>
      <c r="SL35" s="94"/>
      <c r="SM35" s="94"/>
      <c r="SN35" s="94"/>
      <c r="SO35" s="94"/>
      <c r="SP35" s="94"/>
      <c r="SQ35" s="94"/>
      <c r="SR35" s="94"/>
      <c r="SS35" s="94"/>
      <c r="ST35" s="94"/>
      <c r="SU35" s="94"/>
      <c r="SV35" s="94"/>
      <c r="SW35" s="94"/>
      <c r="SX35" s="94"/>
      <c r="SY35" s="94"/>
      <c r="SZ35" s="94"/>
      <c r="TA35" s="94"/>
      <c r="TB35" s="94"/>
      <c r="TC35" s="94"/>
      <c r="TD35" s="94"/>
      <c r="TE35" s="94"/>
      <c r="TF35" s="94"/>
      <c r="TG35" s="94"/>
      <c r="TH35" s="94"/>
      <c r="TI35" s="94"/>
      <c r="TJ35" s="94"/>
      <c r="TK35" s="94"/>
      <c r="TL35" s="94"/>
      <c r="TM35" s="94"/>
      <c r="TN35" s="94"/>
      <c r="TO35" s="94"/>
      <c r="TP35" s="94"/>
      <c r="TQ35" s="94"/>
      <c r="TR35" s="94"/>
      <c r="TS35" s="94"/>
      <c r="TT35" s="94"/>
      <c r="TU35" s="94"/>
      <c r="TV35" s="94"/>
      <c r="TW35" s="94"/>
      <c r="TX35" s="94"/>
      <c r="TY35" s="94"/>
      <c r="TZ35" s="94"/>
      <c r="UA35" s="94"/>
      <c r="UB35" s="94"/>
      <c r="UC35" s="94"/>
      <c r="UD35" s="94"/>
      <c r="UE35" s="94"/>
      <c r="UF35" s="94"/>
      <c r="UG35" s="94"/>
      <c r="UH35" s="94"/>
      <c r="UI35" s="94"/>
      <c r="UJ35" s="94"/>
      <c r="UK35" s="94"/>
      <c r="UL35" s="94"/>
      <c r="UM35" s="94"/>
      <c r="UN35" s="94"/>
      <c r="UO35" s="94"/>
      <c r="UP35" s="94"/>
      <c r="UQ35" s="94"/>
      <c r="UR35" s="94"/>
      <c r="US35" s="94"/>
      <c r="UT35" s="94"/>
      <c r="UU35" s="94"/>
      <c r="UV35" s="94"/>
      <c r="UW35" s="94"/>
      <c r="UX35" s="94"/>
      <c r="UY35" s="94"/>
      <c r="UZ35" s="94"/>
      <c r="VA35" s="94"/>
      <c r="VB35" s="94"/>
      <c r="VC35" s="94"/>
      <c r="VD35" s="94"/>
      <c r="VE35" s="94"/>
      <c r="VF35" s="94"/>
      <c r="VG35" s="94"/>
      <c r="VH35" s="94"/>
      <c r="VI35" s="94"/>
      <c r="VJ35" s="94"/>
      <c r="VK35" s="94"/>
      <c r="VL35" s="94"/>
      <c r="VM35" s="94"/>
      <c r="VN35" s="94"/>
      <c r="VO35" s="94"/>
      <c r="VP35" s="94"/>
      <c r="VQ35" s="94"/>
      <c r="VR35" s="94"/>
      <c r="VS35" s="94"/>
      <c r="VT35" s="94"/>
      <c r="VU35" s="94"/>
      <c r="VV35" s="94"/>
      <c r="VW35" s="94"/>
      <c r="VX35" s="94"/>
      <c r="VY35" s="94"/>
      <c r="VZ35" s="94"/>
      <c r="WA35" s="94"/>
      <c r="WB35" s="94"/>
      <c r="WC35" s="94"/>
      <c r="WD35" s="94"/>
      <c r="WE35" s="94"/>
      <c r="WF35" s="94"/>
      <c r="WG35" s="94"/>
      <c r="WH35" s="94"/>
      <c r="WI35" s="94"/>
      <c r="WJ35" s="94"/>
      <c r="WK35" s="94"/>
      <c r="WL35" s="94"/>
      <c r="WM35" s="94"/>
      <c r="WN35" s="94"/>
      <c r="WO35" s="94"/>
      <c r="WP35" s="94"/>
      <c r="WQ35" s="94"/>
      <c r="WR35" s="94"/>
      <c r="WS35" s="94"/>
      <c r="WT35" s="94"/>
      <c r="WU35" s="94"/>
      <c r="WV35" s="94"/>
      <c r="WW35" s="94"/>
      <c r="WX35" s="94"/>
      <c r="WY35" s="94"/>
      <c r="WZ35" s="94"/>
      <c r="XA35" s="94"/>
      <c r="XB35" s="94"/>
      <c r="XC35" s="94"/>
      <c r="XD35" s="94"/>
      <c r="XE35" s="94"/>
      <c r="XF35" s="94"/>
      <c r="XG35" s="94"/>
      <c r="XH35" s="94"/>
      <c r="XI35" s="94"/>
      <c r="XJ35" s="94"/>
      <c r="XK35" s="94"/>
      <c r="XL35" s="94"/>
      <c r="XM35" s="94"/>
      <c r="XN35" s="94"/>
      <c r="XO35" s="94"/>
      <c r="XP35" s="94"/>
      <c r="XQ35" s="94"/>
      <c r="XR35" s="94"/>
      <c r="XS35" s="94"/>
      <c r="XT35" s="94"/>
      <c r="XU35" s="94"/>
      <c r="XV35" s="94"/>
      <c r="XW35" s="94"/>
      <c r="XX35" s="94"/>
      <c r="XY35" s="94"/>
      <c r="XZ35" s="94"/>
      <c r="YA35" s="94"/>
      <c r="YB35" s="94"/>
      <c r="YC35" s="94"/>
      <c r="YD35" s="94"/>
      <c r="YE35" s="94"/>
      <c r="YF35" s="94"/>
      <c r="YG35" s="94"/>
      <c r="YH35" s="94"/>
      <c r="YI35" s="94"/>
      <c r="YJ35" s="94"/>
      <c r="YK35" s="94"/>
      <c r="YL35" s="94"/>
      <c r="YM35" s="94"/>
      <c r="YN35" s="94"/>
      <c r="YO35" s="94"/>
      <c r="YP35" s="94"/>
      <c r="YQ35" s="94"/>
      <c r="YR35" s="94"/>
      <c r="YS35" s="94"/>
      <c r="YT35" s="94"/>
      <c r="YU35" s="94"/>
      <c r="YV35" s="94"/>
      <c r="YW35" s="94"/>
      <c r="YX35" s="94"/>
      <c r="YY35" s="94"/>
      <c r="YZ35" s="94"/>
      <c r="ZA35" s="94"/>
      <c r="ZB35" s="94"/>
      <c r="ZC35" s="94"/>
      <c r="ZD35" s="94"/>
      <c r="ZE35" s="94"/>
      <c r="ZF35" s="94"/>
      <c r="ZG35" s="94"/>
      <c r="ZH35" s="94"/>
      <c r="ZI35" s="94"/>
      <c r="ZJ35" s="94"/>
      <c r="ZK35" s="94"/>
      <c r="ZL35" s="94"/>
      <c r="ZM35" s="94"/>
      <c r="ZN35" s="94"/>
      <c r="ZO35" s="94"/>
      <c r="ZP35" s="94"/>
      <c r="ZQ35" s="94"/>
      <c r="ZR35" s="94"/>
      <c r="ZS35" s="94"/>
      <c r="ZT35" s="94"/>
      <c r="ZU35" s="94"/>
      <c r="ZV35" s="94"/>
      <c r="ZW35" s="94"/>
      <c r="ZX35" s="94"/>
      <c r="ZY35" s="94"/>
      <c r="ZZ35" s="94"/>
      <c r="AAA35" s="94"/>
      <c r="AAB35" s="94"/>
      <c r="AAC35" s="94"/>
      <c r="AAD35" s="94"/>
      <c r="AAE35" s="94"/>
      <c r="AAF35" s="94"/>
      <c r="AAG35" s="94"/>
      <c r="AAH35" s="94"/>
      <c r="AAI35" s="94"/>
      <c r="AAJ35" s="94"/>
      <c r="AAK35" s="94"/>
      <c r="AAL35" s="94"/>
      <c r="AAM35" s="94"/>
      <c r="AAN35" s="94"/>
      <c r="AAO35" s="94"/>
      <c r="AAP35" s="94"/>
      <c r="AAQ35" s="94"/>
      <c r="AAR35" s="94"/>
      <c r="AAS35" s="94"/>
      <c r="AAT35" s="94"/>
      <c r="AAU35" s="94"/>
      <c r="AAV35" s="94"/>
      <c r="AAW35" s="94"/>
      <c r="AAX35" s="94"/>
      <c r="AAY35" s="94"/>
      <c r="AAZ35" s="94"/>
      <c r="ABA35" s="94"/>
      <c r="ABB35" s="94"/>
      <c r="ABC35" s="94"/>
      <c r="ABD35" s="94"/>
      <c r="ABE35" s="94"/>
      <c r="ABF35" s="94"/>
      <c r="ABG35" s="94"/>
      <c r="ABH35" s="94"/>
      <c r="ABI35" s="94"/>
      <c r="ABJ35" s="94"/>
      <c r="ABK35" s="94"/>
      <c r="ABL35" s="94"/>
      <c r="ABM35" s="94"/>
      <c r="ABN35" s="94"/>
      <c r="ABO35" s="94"/>
      <c r="ABP35" s="94"/>
      <c r="ABQ35" s="94"/>
      <c r="ABR35" s="94"/>
      <c r="ABS35" s="94"/>
      <c r="ABT35" s="94"/>
      <c r="ABU35" s="94"/>
      <c r="ABV35" s="94"/>
      <c r="ABW35" s="94"/>
      <c r="ABX35" s="94"/>
      <c r="ABY35" s="94"/>
      <c r="ABZ35" s="94"/>
      <c r="ACA35" s="94"/>
      <c r="ACB35" s="94"/>
      <c r="ACC35" s="94"/>
      <c r="ACD35" s="94"/>
      <c r="ACE35" s="94"/>
      <c r="ACF35" s="94"/>
      <c r="ACG35" s="94"/>
      <c r="ACH35" s="94"/>
      <c r="ACI35" s="94"/>
      <c r="ACJ35" s="94"/>
      <c r="ACK35" s="94"/>
      <c r="ACL35" s="94"/>
      <c r="ACM35" s="94"/>
      <c r="ACN35" s="94"/>
      <c r="ACO35" s="94"/>
      <c r="ACP35" s="94"/>
      <c r="ACQ35" s="94"/>
      <c r="ACR35" s="94"/>
      <c r="ACS35" s="94"/>
      <c r="ACT35" s="94"/>
      <c r="ACU35" s="94"/>
      <c r="ACV35" s="94"/>
      <c r="ACW35" s="94"/>
      <c r="ACX35" s="94"/>
      <c r="ACY35" s="94"/>
      <c r="ACZ35" s="94"/>
      <c r="ADA35" s="94"/>
      <c r="ADB35" s="94"/>
      <c r="ADC35" s="94"/>
      <c r="ADD35" s="94"/>
      <c r="ADE35" s="94"/>
      <c r="ADF35" s="94"/>
      <c r="ADG35" s="94"/>
      <c r="ADH35" s="94"/>
      <c r="ADI35" s="94"/>
      <c r="ADJ35" s="94"/>
      <c r="ADK35" s="94"/>
      <c r="ADL35" s="94"/>
      <c r="ADM35" s="94"/>
      <c r="ADN35" s="94"/>
      <c r="ADO35" s="94"/>
      <c r="ADP35" s="94"/>
      <c r="ADQ35" s="94"/>
      <c r="ADR35" s="94"/>
      <c r="ADS35" s="94"/>
      <c r="ADT35" s="94"/>
      <c r="ADU35" s="94"/>
      <c r="ADV35" s="94"/>
      <c r="ADW35" s="94"/>
      <c r="ADX35" s="94"/>
      <c r="ADY35" s="94"/>
      <c r="ADZ35" s="94"/>
      <c r="AEA35" s="94"/>
      <c r="AEB35" s="94"/>
      <c r="AEC35" s="94"/>
      <c r="AED35" s="94"/>
      <c r="AEE35" s="94"/>
      <c r="AEF35" s="94"/>
      <c r="AEG35" s="94"/>
      <c r="AEH35" s="94"/>
      <c r="AEI35" s="94"/>
      <c r="AEJ35" s="94"/>
      <c r="AEK35" s="94"/>
      <c r="AEL35" s="94"/>
      <c r="AEM35" s="94"/>
      <c r="AEN35" s="94"/>
      <c r="AEO35" s="94"/>
      <c r="AEP35" s="94"/>
      <c r="AEQ35" s="94"/>
      <c r="AER35" s="94"/>
      <c r="AES35" s="94"/>
      <c r="AET35" s="94"/>
      <c r="AEU35" s="94"/>
      <c r="AEV35" s="94"/>
      <c r="AEW35" s="94"/>
      <c r="AEX35" s="94"/>
      <c r="AEY35" s="94"/>
      <c r="AEZ35" s="94"/>
      <c r="AFA35" s="94"/>
      <c r="AFB35" s="94"/>
      <c r="AFC35" s="94"/>
      <c r="AFD35" s="94"/>
      <c r="AFE35" s="94"/>
      <c r="AFF35" s="94"/>
      <c r="AFG35" s="94"/>
      <c r="AFH35" s="94"/>
      <c r="AFI35" s="94"/>
      <c r="AFJ35" s="94"/>
      <c r="AFK35" s="94"/>
      <c r="AFL35" s="94"/>
      <c r="AFM35" s="94"/>
      <c r="AFN35" s="94"/>
      <c r="AFO35" s="94"/>
      <c r="AFP35" s="94"/>
      <c r="AFQ35" s="94"/>
      <c r="AFR35" s="94"/>
      <c r="AFS35" s="94"/>
      <c r="AFT35" s="94"/>
      <c r="AFU35" s="94"/>
      <c r="AFV35" s="94"/>
      <c r="AFW35" s="94"/>
      <c r="AFX35" s="94"/>
      <c r="AFY35" s="94"/>
      <c r="AFZ35" s="94"/>
      <c r="AGA35" s="94"/>
      <c r="AGB35" s="94"/>
      <c r="AGC35" s="94"/>
      <c r="AGD35" s="94"/>
      <c r="AGE35" s="94"/>
      <c r="AGF35" s="94"/>
      <c r="AGG35" s="94"/>
      <c r="AGH35" s="94"/>
      <c r="AGI35" s="94"/>
      <c r="AGJ35" s="94"/>
      <c r="AGK35" s="94"/>
      <c r="AGL35" s="94"/>
      <c r="AGM35" s="94"/>
      <c r="AGN35" s="94"/>
      <c r="AGO35" s="94"/>
      <c r="AGP35" s="94"/>
      <c r="AGQ35" s="94"/>
      <c r="AGR35" s="94"/>
      <c r="AGS35" s="94"/>
      <c r="AGT35" s="94"/>
      <c r="AGU35" s="94"/>
      <c r="AGV35" s="94"/>
      <c r="AGW35" s="94"/>
      <c r="AGX35" s="94"/>
      <c r="AGY35" s="94"/>
      <c r="AGZ35" s="94"/>
      <c r="AHA35" s="94"/>
      <c r="AHB35" s="94"/>
      <c r="AHC35" s="94"/>
      <c r="AHD35" s="94"/>
      <c r="AHE35" s="94"/>
      <c r="AHF35" s="94"/>
      <c r="AHG35" s="94"/>
      <c r="AHH35" s="94"/>
      <c r="AHI35" s="94"/>
      <c r="AHJ35" s="94"/>
      <c r="AHK35" s="94"/>
      <c r="AHL35" s="94"/>
      <c r="AHM35" s="94"/>
      <c r="AHN35" s="94"/>
      <c r="AHO35" s="94"/>
      <c r="AHP35" s="94"/>
      <c r="AHQ35" s="94"/>
      <c r="AHR35" s="94"/>
      <c r="AHS35" s="94"/>
      <c r="AHT35" s="94"/>
      <c r="AHU35" s="94"/>
      <c r="AHV35" s="94"/>
      <c r="AHW35" s="94"/>
      <c r="AHX35" s="94"/>
      <c r="AHY35" s="94"/>
      <c r="AHZ35" s="94"/>
      <c r="AIA35" s="94"/>
      <c r="AIB35" s="94"/>
      <c r="AIC35" s="94"/>
      <c r="AID35" s="94"/>
      <c r="AIE35" s="94"/>
      <c r="AIF35" s="94"/>
      <c r="AIG35" s="94"/>
      <c r="AIH35" s="94"/>
      <c r="AII35" s="94"/>
      <c r="AIJ35" s="94"/>
      <c r="AIK35" s="94"/>
      <c r="AIL35" s="94"/>
      <c r="AIM35" s="94"/>
      <c r="AIN35" s="94"/>
      <c r="AIO35" s="94"/>
      <c r="AIP35" s="94"/>
      <c r="AIQ35" s="94"/>
      <c r="AIR35" s="94"/>
      <c r="AIS35" s="94"/>
      <c r="AIT35" s="94"/>
      <c r="AIU35" s="94"/>
      <c r="AIV35" s="94"/>
      <c r="AIW35" s="94"/>
      <c r="AIX35" s="94"/>
      <c r="AIY35" s="94"/>
      <c r="AIZ35" s="94"/>
      <c r="AJA35" s="94"/>
      <c r="AJB35" s="94"/>
      <c r="AJC35" s="94"/>
      <c r="AJD35" s="94"/>
      <c r="AJE35" s="94"/>
      <c r="AJF35" s="94"/>
      <c r="AJG35" s="94"/>
      <c r="AJH35" s="94"/>
      <c r="AJI35" s="94"/>
      <c r="AJJ35" s="94"/>
      <c r="AJK35" s="94"/>
      <c r="AJL35" s="94"/>
      <c r="AJM35" s="94"/>
      <c r="AJN35" s="94"/>
      <c r="AJO35" s="94"/>
      <c r="AJP35" s="94"/>
      <c r="AJQ35" s="94"/>
      <c r="AJR35" s="94"/>
      <c r="AJS35" s="94"/>
      <c r="AJT35" s="94"/>
      <c r="AJU35" s="94"/>
      <c r="AJV35" s="94"/>
      <c r="AJW35" s="94"/>
      <c r="AJX35" s="94"/>
      <c r="AJY35" s="94"/>
      <c r="AJZ35" s="94"/>
      <c r="AKA35" s="94"/>
      <c r="AKB35" s="94"/>
      <c r="AKC35" s="94"/>
      <c r="AKD35" s="94"/>
      <c r="AKE35" s="94"/>
      <c r="AKF35" s="94"/>
      <c r="AKG35" s="94"/>
      <c r="AKH35" s="94"/>
      <c r="AKI35" s="94"/>
      <c r="AKJ35" s="94"/>
      <c r="AKK35" s="94"/>
      <c r="AKL35" s="94"/>
      <c r="AKM35" s="94"/>
      <c r="AKN35" s="94"/>
      <c r="AKO35" s="94"/>
      <c r="AKP35" s="94"/>
      <c r="AKQ35" s="94"/>
      <c r="AKR35" s="94"/>
      <c r="AKS35" s="94"/>
      <c r="AKT35" s="94"/>
      <c r="AKU35" s="94"/>
      <c r="AKV35" s="94"/>
      <c r="AKW35" s="94"/>
      <c r="AKX35" s="94"/>
      <c r="AKY35" s="94"/>
      <c r="AKZ35" s="94"/>
      <c r="ALA35" s="94"/>
      <c r="ALB35" s="94"/>
      <c r="ALC35" s="94"/>
      <c r="ALD35" s="94"/>
      <c r="ALE35" s="94"/>
      <c r="ALF35" s="94"/>
      <c r="ALG35" s="94"/>
      <c r="ALH35" s="94"/>
      <c r="ALI35" s="94"/>
      <c r="ALJ35" s="94"/>
      <c r="ALK35" s="94"/>
      <c r="ALL35" s="94"/>
      <c r="ALM35" s="94"/>
      <c r="ALN35" s="94"/>
      <c r="ALO35" s="94"/>
      <c r="ALP35" s="94"/>
      <c r="ALQ35" s="94"/>
      <c r="ALR35" s="94"/>
      <c r="ALS35" s="94"/>
      <c r="ALT35" s="94"/>
      <c r="ALU35" s="94"/>
      <c r="ALV35" s="94"/>
      <c r="ALW35" s="94"/>
      <c r="ALX35" s="94"/>
      <c r="ALY35" s="94"/>
      <c r="ALZ35" s="94"/>
      <c r="AMA35" s="94"/>
      <c r="AMB35" s="94"/>
      <c r="AMC35" s="94"/>
      <c r="AMD35" s="94"/>
      <c r="AME35" s="94"/>
      <c r="AMF35" s="94"/>
      <c r="AMG35" s="94"/>
      <c r="AMH35" s="94"/>
      <c r="AMI35" s="94"/>
      <c r="AMJ35" s="94"/>
    </row>
    <row r="36" spans="1:1024" s="111" customFormat="1" ht="22.5" customHeight="1" x14ac:dyDescent="0.2">
      <c r="A36" s="113" t="s">
        <v>44</v>
      </c>
      <c r="B36" s="114" t="s">
        <v>64</v>
      </c>
      <c r="C36" s="112">
        <f t="shared" si="0"/>
        <v>0</v>
      </c>
      <c r="D36" s="112">
        <f>D37+D38</f>
        <v>0</v>
      </c>
      <c r="E36" s="112">
        <f>E37+E38</f>
        <v>0</v>
      </c>
      <c r="F36" s="112">
        <f>F37+F38</f>
        <v>0</v>
      </c>
      <c r="G36" s="112">
        <f>G37+G38</f>
        <v>0</v>
      </c>
    </row>
    <row r="37" spans="1:1024" ht="173.25" x14ac:dyDescent="0.25">
      <c r="A37" s="110" t="s">
        <v>57</v>
      </c>
      <c r="B37" s="108" t="s">
        <v>65</v>
      </c>
      <c r="C37" s="107">
        <f t="shared" si="0"/>
        <v>0</v>
      </c>
      <c r="D37" s="106"/>
      <c r="E37" s="106"/>
      <c r="F37" s="106"/>
      <c r="G37" s="106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94"/>
      <c r="DY37" s="94"/>
      <c r="DZ37" s="94"/>
      <c r="EA37" s="94"/>
      <c r="EB37" s="94"/>
      <c r="EC37" s="94"/>
      <c r="ED37" s="94"/>
      <c r="EE37" s="94"/>
      <c r="EF37" s="94"/>
      <c r="EG37" s="94"/>
      <c r="EH37" s="94"/>
      <c r="EI37" s="94"/>
      <c r="EJ37" s="94"/>
      <c r="EK37" s="94"/>
      <c r="EL37" s="94"/>
      <c r="EM37" s="94"/>
      <c r="EN37" s="94"/>
      <c r="EO37" s="94"/>
      <c r="EP37" s="94"/>
      <c r="EQ37" s="94"/>
      <c r="ER37" s="94"/>
      <c r="ES37" s="94"/>
      <c r="ET37" s="94"/>
      <c r="EU37" s="94"/>
      <c r="EV37" s="94"/>
      <c r="EW37" s="94"/>
      <c r="EX37" s="94"/>
      <c r="EY37" s="94"/>
      <c r="EZ37" s="94"/>
      <c r="FA37" s="94"/>
      <c r="FB37" s="94"/>
      <c r="FC37" s="94"/>
      <c r="FD37" s="94"/>
      <c r="FE37" s="94"/>
      <c r="FF37" s="94"/>
      <c r="FG37" s="94"/>
      <c r="FH37" s="94"/>
      <c r="FI37" s="94"/>
      <c r="FJ37" s="94"/>
      <c r="FK37" s="94"/>
      <c r="FL37" s="94"/>
      <c r="FM37" s="94"/>
      <c r="FN37" s="94"/>
      <c r="FO37" s="94"/>
      <c r="FP37" s="94"/>
      <c r="FQ37" s="94"/>
      <c r="FR37" s="94"/>
      <c r="FS37" s="94"/>
      <c r="FT37" s="94"/>
      <c r="FU37" s="94"/>
      <c r="FV37" s="94"/>
      <c r="FW37" s="94"/>
      <c r="FX37" s="94"/>
      <c r="FY37" s="94"/>
      <c r="FZ37" s="94"/>
      <c r="GA37" s="94"/>
      <c r="GB37" s="94"/>
      <c r="GC37" s="94"/>
      <c r="GD37" s="94"/>
      <c r="GE37" s="94"/>
      <c r="GF37" s="94"/>
      <c r="GG37" s="94"/>
      <c r="GH37" s="94"/>
      <c r="GI37" s="94"/>
      <c r="GJ37" s="94"/>
      <c r="GK37" s="94"/>
      <c r="GL37" s="94"/>
      <c r="GM37" s="94"/>
      <c r="GN37" s="94"/>
      <c r="GO37" s="94"/>
      <c r="GP37" s="94"/>
      <c r="GQ37" s="94"/>
      <c r="GR37" s="94"/>
      <c r="GS37" s="94"/>
      <c r="GT37" s="94"/>
      <c r="GU37" s="94"/>
      <c r="GV37" s="94"/>
      <c r="GW37" s="94"/>
      <c r="GX37" s="94"/>
      <c r="GY37" s="94"/>
      <c r="GZ37" s="94"/>
      <c r="HA37" s="94"/>
      <c r="HB37" s="94"/>
      <c r="HC37" s="94"/>
      <c r="HD37" s="94"/>
      <c r="HE37" s="94"/>
      <c r="HF37" s="94"/>
      <c r="HG37" s="94"/>
      <c r="HH37" s="94"/>
      <c r="HI37" s="94"/>
      <c r="HJ37" s="94"/>
      <c r="HK37" s="94"/>
      <c r="HL37" s="94"/>
      <c r="HM37" s="94"/>
      <c r="HN37" s="94"/>
      <c r="HO37" s="94"/>
      <c r="HP37" s="94"/>
      <c r="HQ37" s="94"/>
      <c r="HR37" s="94"/>
      <c r="HS37" s="94"/>
      <c r="HT37" s="94"/>
      <c r="HU37" s="94"/>
      <c r="HV37" s="94"/>
      <c r="HW37" s="94"/>
      <c r="HX37" s="94"/>
      <c r="HY37" s="94"/>
      <c r="HZ37" s="94"/>
      <c r="IA37" s="94"/>
      <c r="IB37" s="94"/>
      <c r="IC37" s="94"/>
      <c r="ID37" s="94"/>
      <c r="IE37" s="94"/>
      <c r="IF37" s="94"/>
      <c r="IG37" s="94"/>
      <c r="IH37" s="94"/>
      <c r="II37" s="94"/>
      <c r="IJ37" s="94"/>
      <c r="IK37" s="94"/>
      <c r="IL37" s="94"/>
      <c r="IM37" s="94"/>
      <c r="IN37" s="94"/>
      <c r="IO37" s="94"/>
      <c r="IP37" s="94"/>
      <c r="IQ37" s="94"/>
      <c r="IR37" s="94"/>
      <c r="IS37" s="94"/>
      <c r="IT37" s="94"/>
      <c r="IU37" s="94"/>
      <c r="IV37" s="94"/>
      <c r="IW37" s="94"/>
      <c r="IX37" s="94"/>
      <c r="IY37" s="94"/>
      <c r="IZ37" s="94"/>
      <c r="JA37" s="94"/>
      <c r="JB37" s="94"/>
      <c r="JC37" s="94"/>
      <c r="JD37" s="94"/>
      <c r="JE37" s="94"/>
      <c r="JF37" s="94"/>
      <c r="JG37" s="94"/>
      <c r="JH37" s="94"/>
      <c r="JI37" s="94"/>
      <c r="JJ37" s="94"/>
      <c r="JK37" s="94"/>
      <c r="JL37" s="94"/>
      <c r="JM37" s="94"/>
      <c r="JN37" s="94"/>
      <c r="JO37" s="94"/>
      <c r="JP37" s="94"/>
      <c r="JQ37" s="94"/>
      <c r="JR37" s="94"/>
      <c r="JS37" s="94"/>
      <c r="JT37" s="94"/>
      <c r="JU37" s="94"/>
      <c r="JV37" s="94"/>
      <c r="JW37" s="94"/>
      <c r="JX37" s="94"/>
      <c r="JY37" s="94"/>
      <c r="JZ37" s="94"/>
      <c r="KA37" s="94"/>
      <c r="KB37" s="94"/>
      <c r="KC37" s="94"/>
      <c r="KD37" s="94"/>
      <c r="KE37" s="94"/>
      <c r="KF37" s="94"/>
      <c r="KG37" s="94"/>
      <c r="KH37" s="94"/>
      <c r="KI37" s="94"/>
      <c r="KJ37" s="94"/>
      <c r="KK37" s="94"/>
      <c r="KL37" s="94"/>
      <c r="KM37" s="94"/>
      <c r="KN37" s="94"/>
      <c r="KO37" s="94"/>
      <c r="KP37" s="94"/>
      <c r="KQ37" s="94"/>
      <c r="KR37" s="94"/>
      <c r="KS37" s="94"/>
      <c r="KT37" s="94"/>
      <c r="KU37" s="94"/>
      <c r="KV37" s="94"/>
      <c r="KW37" s="94"/>
      <c r="KX37" s="94"/>
      <c r="KY37" s="94"/>
      <c r="KZ37" s="94"/>
      <c r="LA37" s="94"/>
      <c r="LB37" s="94"/>
      <c r="LC37" s="94"/>
      <c r="LD37" s="94"/>
      <c r="LE37" s="94"/>
      <c r="LF37" s="94"/>
      <c r="LG37" s="94"/>
      <c r="LH37" s="94"/>
      <c r="LI37" s="94"/>
      <c r="LJ37" s="94"/>
      <c r="LK37" s="94"/>
      <c r="LL37" s="94"/>
      <c r="LM37" s="94"/>
      <c r="LN37" s="94"/>
      <c r="LO37" s="94"/>
      <c r="LP37" s="94"/>
      <c r="LQ37" s="94"/>
      <c r="LR37" s="94"/>
      <c r="LS37" s="94"/>
      <c r="LT37" s="94"/>
      <c r="LU37" s="94"/>
      <c r="LV37" s="94"/>
      <c r="LW37" s="94"/>
      <c r="LX37" s="94"/>
      <c r="LY37" s="94"/>
      <c r="LZ37" s="94"/>
      <c r="MA37" s="94"/>
      <c r="MB37" s="94"/>
      <c r="MC37" s="94"/>
      <c r="MD37" s="94"/>
      <c r="ME37" s="94"/>
      <c r="MF37" s="94"/>
      <c r="MG37" s="94"/>
      <c r="MH37" s="94"/>
      <c r="MI37" s="94"/>
      <c r="MJ37" s="94"/>
      <c r="MK37" s="94"/>
      <c r="ML37" s="94"/>
      <c r="MM37" s="94"/>
      <c r="MN37" s="94"/>
      <c r="MO37" s="94"/>
      <c r="MP37" s="94"/>
      <c r="MQ37" s="94"/>
      <c r="MR37" s="94"/>
      <c r="MS37" s="94"/>
      <c r="MT37" s="94"/>
      <c r="MU37" s="94"/>
      <c r="MV37" s="94"/>
      <c r="MW37" s="94"/>
      <c r="MX37" s="94"/>
      <c r="MY37" s="94"/>
      <c r="MZ37" s="94"/>
      <c r="NA37" s="94"/>
      <c r="NB37" s="94"/>
      <c r="NC37" s="94"/>
      <c r="ND37" s="94"/>
      <c r="NE37" s="94"/>
      <c r="NF37" s="94"/>
      <c r="NG37" s="94"/>
      <c r="NH37" s="94"/>
      <c r="NI37" s="94"/>
      <c r="NJ37" s="94"/>
      <c r="NK37" s="94"/>
      <c r="NL37" s="94"/>
      <c r="NM37" s="94"/>
      <c r="NN37" s="94"/>
      <c r="NO37" s="94"/>
      <c r="NP37" s="94"/>
      <c r="NQ37" s="94"/>
      <c r="NR37" s="94"/>
      <c r="NS37" s="94"/>
      <c r="NT37" s="94"/>
      <c r="NU37" s="94"/>
      <c r="NV37" s="94"/>
      <c r="NW37" s="94"/>
      <c r="NX37" s="94"/>
      <c r="NY37" s="94"/>
      <c r="NZ37" s="94"/>
      <c r="OA37" s="94"/>
      <c r="OB37" s="94"/>
      <c r="OC37" s="94"/>
      <c r="OD37" s="94"/>
      <c r="OE37" s="94"/>
      <c r="OF37" s="94"/>
      <c r="OG37" s="94"/>
      <c r="OH37" s="94"/>
      <c r="OI37" s="94"/>
      <c r="OJ37" s="94"/>
      <c r="OK37" s="94"/>
      <c r="OL37" s="94"/>
      <c r="OM37" s="94"/>
      <c r="ON37" s="94"/>
      <c r="OO37" s="94"/>
      <c r="OP37" s="94"/>
      <c r="OQ37" s="94"/>
      <c r="OR37" s="94"/>
      <c r="OS37" s="94"/>
      <c r="OT37" s="94"/>
      <c r="OU37" s="94"/>
      <c r="OV37" s="94"/>
      <c r="OW37" s="94"/>
      <c r="OX37" s="94"/>
      <c r="OY37" s="94"/>
      <c r="OZ37" s="94"/>
      <c r="PA37" s="94"/>
      <c r="PB37" s="94"/>
      <c r="PC37" s="94"/>
      <c r="PD37" s="94"/>
      <c r="PE37" s="94"/>
      <c r="PF37" s="94"/>
      <c r="PG37" s="94"/>
      <c r="PH37" s="94"/>
      <c r="PI37" s="94"/>
      <c r="PJ37" s="94"/>
      <c r="PK37" s="94"/>
      <c r="PL37" s="94"/>
      <c r="PM37" s="94"/>
      <c r="PN37" s="94"/>
      <c r="PO37" s="94"/>
      <c r="PP37" s="94"/>
      <c r="PQ37" s="94"/>
      <c r="PR37" s="94"/>
      <c r="PS37" s="94"/>
      <c r="PT37" s="94"/>
      <c r="PU37" s="94"/>
      <c r="PV37" s="94"/>
      <c r="PW37" s="94"/>
      <c r="PX37" s="94"/>
      <c r="PY37" s="94"/>
      <c r="PZ37" s="94"/>
      <c r="QA37" s="94"/>
      <c r="QB37" s="94"/>
      <c r="QC37" s="94"/>
      <c r="QD37" s="94"/>
      <c r="QE37" s="94"/>
      <c r="QF37" s="94"/>
      <c r="QG37" s="94"/>
      <c r="QH37" s="94"/>
      <c r="QI37" s="94"/>
      <c r="QJ37" s="94"/>
      <c r="QK37" s="94"/>
      <c r="QL37" s="94"/>
      <c r="QM37" s="94"/>
      <c r="QN37" s="94"/>
      <c r="QO37" s="94"/>
      <c r="QP37" s="94"/>
      <c r="QQ37" s="94"/>
      <c r="QR37" s="94"/>
      <c r="QS37" s="94"/>
      <c r="QT37" s="94"/>
      <c r="QU37" s="94"/>
      <c r="QV37" s="94"/>
      <c r="QW37" s="94"/>
      <c r="QX37" s="94"/>
      <c r="QY37" s="94"/>
      <c r="QZ37" s="94"/>
      <c r="RA37" s="94"/>
      <c r="RB37" s="94"/>
      <c r="RC37" s="94"/>
      <c r="RD37" s="94"/>
      <c r="RE37" s="94"/>
      <c r="RF37" s="94"/>
      <c r="RG37" s="94"/>
      <c r="RH37" s="94"/>
      <c r="RI37" s="94"/>
      <c r="RJ37" s="94"/>
      <c r="RK37" s="94"/>
      <c r="RL37" s="94"/>
      <c r="RM37" s="94"/>
      <c r="RN37" s="94"/>
      <c r="RO37" s="94"/>
      <c r="RP37" s="94"/>
      <c r="RQ37" s="94"/>
      <c r="RR37" s="94"/>
      <c r="RS37" s="94"/>
      <c r="RT37" s="94"/>
      <c r="RU37" s="94"/>
      <c r="RV37" s="94"/>
      <c r="RW37" s="94"/>
      <c r="RX37" s="94"/>
      <c r="RY37" s="94"/>
      <c r="RZ37" s="94"/>
      <c r="SA37" s="94"/>
      <c r="SB37" s="94"/>
      <c r="SC37" s="94"/>
      <c r="SD37" s="94"/>
      <c r="SE37" s="94"/>
      <c r="SF37" s="94"/>
      <c r="SG37" s="94"/>
      <c r="SH37" s="94"/>
      <c r="SI37" s="94"/>
      <c r="SJ37" s="94"/>
      <c r="SK37" s="94"/>
      <c r="SL37" s="94"/>
      <c r="SM37" s="94"/>
      <c r="SN37" s="94"/>
      <c r="SO37" s="94"/>
      <c r="SP37" s="94"/>
      <c r="SQ37" s="94"/>
      <c r="SR37" s="94"/>
      <c r="SS37" s="94"/>
      <c r="ST37" s="94"/>
      <c r="SU37" s="94"/>
      <c r="SV37" s="94"/>
      <c r="SW37" s="94"/>
      <c r="SX37" s="94"/>
      <c r="SY37" s="94"/>
      <c r="SZ37" s="94"/>
      <c r="TA37" s="94"/>
      <c r="TB37" s="94"/>
      <c r="TC37" s="94"/>
      <c r="TD37" s="94"/>
      <c r="TE37" s="94"/>
      <c r="TF37" s="94"/>
      <c r="TG37" s="94"/>
      <c r="TH37" s="94"/>
      <c r="TI37" s="94"/>
      <c r="TJ37" s="94"/>
      <c r="TK37" s="94"/>
      <c r="TL37" s="94"/>
      <c r="TM37" s="94"/>
      <c r="TN37" s="94"/>
      <c r="TO37" s="94"/>
      <c r="TP37" s="94"/>
      <c r="TQ37" s="94"/>
      <c r="TR37" s="94"/>
      <c r="TS37" s="94"/>
      <c r="TT37" s="94"/>
      <c r="TU37" s="94"/>
      <c r="TV37" s="94"/>
      <c r="TW37" s="94"/>
      <c r="TX37" s="94"/>
      <c r="TY37" s="94"/>
      <c r="TZ37" s="94"/>
      <c r="UA37" s="94"/>
      <c r="UB37" s="94"/>
      <c r="UC37" s="94"/>
      <c r="UD37" s="94"/>
      <c r="UE37" s="94"/>
      <c r="UF37" s="94"/>
      <c r="UG37" s="94"/>
      <c r="UH37" s="94"/>
      <c r="UI37" s="94"/>
      <c r="UJ37" s="94"/>
      <c r="UK37" s="94"/>
      <c r="UL37" s="94"/>
      <c r="UM37" s="94"/>
      <c r="UN37" s="94"/>
      <c r="UO37" s="94"/>
      <c r="UP37" s="94"/>
      <c r="UQ37" s="94"/>
      <c r="UR37" s="94"/>
      <c r="US37" s="94"/>
      <c r="UT37" s="94"/>
      <c r="UU37" s="94"/>
      <c r="UV37" s="94"/>
      <c r="UW37" s="94"/>
      <c r="UX37" s="94"/>
      <c r="UY37" s="94"/>
      <c r="UZ37" s="94"/>
      <c r="VA37" s="94"/>
      <c r="VB37" s="94"/>
      <c r="VC37" s="94"/>
      <c r="VD37" s="94"/>
      <c r="VE37" s="94"/>
      <c r="VF37" s="94"/>
      <c r="VG37" s="94"/>
      <c r="VH37" s="94"/>
      <c r="VI37" s="94"/>
      <c r="VJ37" s="94"/>
      <c r="VK37" s="94"/>
      <c r="VL37" s="94"/>
      <c r="VM37" s="94"/>
      <c r="VN37" s="94"/>
      <c r="VO37" s="94"/>
      <c r="VP37" s="94"/>
      <c r="VQ37" s="94"/>
      <c r="VR37" s="94"/>
      <c r="VS37" s="94"/>
      <c r="VT37" s="94"/>
      <c r="VU37" s="94"/>
      <c r="VV37" s="94"/>
      <c r="VW37" s="94"/>
      <c r="VX37" s="94"/>
      <c r="VY37" s="94"/>
      <c r="VZ37" s="94"/>
      <c r="WA37" s="94"/>
      <c r="WB37" s="94"/>
      <c r="WC37" s="94"/>
      <c r="WD37" s="94"/>
      <c r="WE37" s="94"/>
      <c r="WF37" s="94"/>
      <c r="WG37" s="94"/>
      <c r="WH37" s="94"/>
      <c r="WI37" s="94"/>
      <c r="WJ37" s="94"/>
      <c r="WK37" s="94"/>
      <c r="WL37" s="94"/>
      <c r="WM37" s="94"/>
      <c r="WN37" s="94"/>
      <c r="WO37" s="94"/>
      <c r="WP37" s="94"/>
      <c r="WQ37" s="94"/>
      <c r="WR37" s="94"/>
      <c r="WS37" s="94"/>
      <c r="WT37" s="94"/>
      <c r="WU37" s="94"/>
      <c r="WV37" s="94"/>
      <c r="WW37" s="94"/>
      <c r="WX37" s="94"/>
      <c r="WY37" s="94"/>
      <c r="WZ37" s="94"/>
      <c r="XA37" s="94"/>
      <c r="XB37" s="94"/>
      <c r="XC37" s="94"/>
      <c r="XD37" s="94"/>
      <c r="XE37" s="94"/>
      <c r="XF37" s="94"/>
      <c r="XG37" s="94"/>
      <c r="XH37" s="94"/>
      <c r="XI37" s="94"/>
      <c r="XJ37" s="94"/>
      <c r="XK37" s="94"/>
      <c r="XL37" s="94"/>
      <c r="XM37" s="94"/>
      <c r="XN37" s="94"/>
      <c r="XO37" s="94"/>
      <c r="XP37" s="94"/>
      <c r="XQ37" s="94"/>
      <c r="XR37" s="94"/>
      <c r="XS37" s="94"/>
      <c r="XT37" s="94"/>
      <c r="XU37" s="94"/>
      <c r="XV37" s="94"/>
      <c r="XW37" s="94"/>
      <c r="XX37" s="94"/>
      <c r="XY37" s="94"/>
      <c r="XZ37" s="94"/>
      <c r="YA37" s="94"/>
      <c r="YB37" s="94"/>
      <c r="YC37" s="94"/>
      <c r="YD37" s="94"/>
      <c r="YE37" s="94"/>
      <c r="YF37" s="94"/>
      <c r="YG37" s="94"/>
      <c r="YH37" s="94"/>
      <c r="YI37" s="94"/>
      <c r="YJ37" s="94"/>
      <c r="YK37" s="94"/>
      <c r="YL37" s="94"/>
      <c r="YM37" s="94"/>
      <c r="YN37" s="94"/>
      <c r="YO37" s="94"/>
      <c r="YP37" s="94"/>
      <c r="YQ37" s="94"/>
      <c r="YR37" s="94"/>
      <c r="YS37" s="94"/>
      <c r="YT37" s="94"/>
      <c r="YU37" s="94"/>
      <c r="YV37" s="94"/>
      <c r="YW37" s="94"/>
      <c r="YX37" s="94"/>
      <c r="YY37" s="94"/>
      <c r="YZ37" s="94"/>
      <c r="ZA37" s="94"/>
      <c r="ZB37" s="94"/>
      <c r="ZC37" s="94"/>
      <c r="ZD37" s="94"/>
      <c r="ZE37" s="94"/>
      <c r="ZF37" s="94"/>
      <c r="ZG37" s="94"/>
      <c r="ZH37" s="94"/>
      <c r="ZI37" s="94"/>
      <c r="ZJ37" s="94"/>
      <c r="ZK37" s="94"/>
      <c r="ZL37" s="94"/>
      <c r="ZM37" s="94"/>
      <c r="ZN37" s="94"/>
      <c r="ZO37" s="94"/>
      <c r="ZP37" s="94"/>
      <c r="ZQ37" s="94"/>
      <c r="ZR37" s="94"/>
      <c r="ZS37" s="94"/>
      <c r="ZT37" s="94"/>
      <c r="ZU37" s="94"/>
      <c r="ZV37" s="94"/>
      <c r="ZW37" s="94"/>
      <c r="ZX37" s="94"/>
      <c r="ZY37" s="94"/>
      <c r="ZZ37" s="94"/>
      <c r="AAA37" s="94"/>
      <c r="AAB37" s="94"/>
      <c r="AAC37" s="94"/>
      <c r="AAD37" s="94"/>
      <c r="AAE37" s="94"/>
      <c r="AAF37" s="94"/>
      <c r="AAG37" s="94"/>
      <c r="AAH37" s="94"/>
      <c r="AAI37" s="94"/>
      <c r="AAJ37" s="94"/>
      <c r="AAK37" s="94"/>
      <c r="AAL37" s="94"/>
      <c r="AAM37" s="94"/>
      <c r="AAN37" s="94"/>
      <c r="AAO37" s="94"/>
      <c r="AAP37" s="94"/>
      <c r="AAQ37" s="94"/>
      <c r="AAR37" s="94"/>
      <c r="AAS37" s="94"/>
      <c r="AAT37" s="94"/>
      <c r="AAU37" s="94"/>
      <c r="AAV37" s="94"/>
      <c r="AAW37" s="94"/>
      <c r="AAX37" s="94"/>
      <c r="AAY37" s="94"/>
      <c r="AAZ37" s="94"/>
      <c r="ABA37" s="94"/>
      <c r="ABB37" s="94"/>
      <c r="ABC37" s="94"/>
      <c r="ABD37" s="94"/>
      <c r="ABE37" s="94"/>
      <c r="ABF37" s="94"/>
      <c r="ABG37" s="94"/>
      <c r="ABH37" s="94"/>
      <c r="ABI37" s="94"/>
      <c r="ABJ37" s="94"/>
      <c r="ABK37" s="94"/>
      <c r="ABL37" s="94"/>
      <c r="ABM37" s="94"/>
      <c r="ABN37" s="94"/>
      <c r="ABO37" s="94"/>
      <c r="ABP37" s="94"/>
      <c r="ABQ37" s="94"/>
      <c r="ABR37" s="94"/>
      <c r="ABS37" s="94"/>
      <c r="ABT37" s="94"/>
      <c r="ABU37" s="94"/>
      <c r="ABV37" s="94"/>
      <c r="ABW37" s="94"/>
      <c r="ABX37" s="94"/>
      <c r="ABY37" s="94"/>
      <c r="ABZ37" s="94"/>
      <c r="ACA37" s="94"/>
      <c r="ACB37" s="94"/>
      <c r="ACC37" s="94"/>
      <c r="ACD37" s="94"/>
      <c r="ACE37" s="94"/>
      <c r="ACF37" s="94"/>
      <c r="ACG37" s="94"/>
      <c r="ACH37" s="94"/>
      <c r="ACI37" s="94"/>
      <c r="ACJ37" s="94"/>
      <c r="ACK37" s="94"/>
      <c r="ACL37" s="94"/>
      <c r="ACM37" s="94"/>
      <c r="ACN37" s="94"/>
      <c r="ACO37" s="94"/>
      <c r="ACP37" s="94"/>
      <c r="ACQ37" s="94"/>
      <c r="ACR37" s="94"/>
      <c r="ACS37" s="94"/>
      <c r="ACT37" s="94"/>
      <c r="ACU37" s="94"/>
      <c r="ACV37" s="94"/>
      <c r="ACW37" s="94"/>
      <c r="ACX37" s="94"/>
      <c r="ACY37" s="94"/>
      <c r="ACZ37" s="94"/>
      <c r="ADA37" s="94"/>
      <c r="ADB37" s="94"/>
      <c r="ADC37" s="94"/>
      <c r="ADD37" s="94"/>
      <c r="ADE37" s="94"/>
      <c r="ADF37" s="94"/>
      <c r="ADG37" s="94"/>
      <c r="ADH37" s="94"/>
      <c r="ADI37" s="94"/>
      <c r="ADJ37" s="94"/>
      <c r="ADK37" s="94"/>
      <c r="ADL37" s="94"/>
      <c r="ADM37" s="94"/>
      <c r="ADN37" s="94"/>
      <c r="ADO37" s="94"/>
      <c r="ADP37" s="94"/>
      <c r="ADQ37" s="94"/>
      <c r="ADR37" s="94"/>
      <c r="ADS37" s="94"/>
      <c r="ADT37" s="94"/>
      <c r="ADU37" s="94"/>
      <c r="ADV37" s="94"/>
      <c r="ADW37" s="94"/>
      <c r="ADX37" s="94"/>
      <c r="ADY37" s="94"/>
      <c r="ADZ37" s="94"/>
      <c r="AEA37" s="94"/>
      <c r="AEB37" s="94"/>
      <c r="AEC37" s="94"/>
      <c r="AED37" s="94"/>
      <c r="AEE37" s="94"/>
      <c r="AEF37" s="94"/>
      <c r="AEG37" s="94"/>
      <c r="AEH37" s="94"/>
      <c r="AEI37" s="94"/>
      <c r="AEJ37" s="94"/>
      <c r="AEK37" s="94"/>
      <c r="AEL37" s="94"/>
      <c r="AEM37" s="94"/>
      <c r="AEN37" s="94"/>
      <c r="AEO37" s="94"/>
      <c r="AEP37" s="94"/>
      <c r="AEQ37" s="94"/>
      <c r="AER37" s="94"/>
      <c r="AES37" s="94"/>
      <c r="AET37" s="94"/>
      <c r="AEU37" s="94"/>
      <c r="AEV37" s="94"/>
      <c r="AEW37" s="94"/>
      <c r="AEX37" s="94"/>
      <c r="AEY37" s="94"/>
      <c r="AEZ37" s="94"/>
      <c r="AFA37" s="94"/>
      <c r="AFB37" s="94"/>
      <c r="AFC37" s="94"/>
      <c r="AFD37" s="94"/>
      <c r="AFE37" s="94"/>
      <c r="AFF37" s="94"/>
      <c r="AFG37" s="94"/>
      <c r="AFH37" s="94"/>
      <c r="AFI37" s="94"/>
      <c r="AFJ37" s="94"/>
      <c r="AFK37" s="94"/>
      <c r="AFL37" s="94"/>
      <c r="AFM37" s="94"/>
      <c r="AFN37" s="94"/>
      <c r="AFO37" s="94"/>
      <c r="AFP37" s="94"/>
      <c r="AFQ37" s="94"/>
      <c r="AFR37" s="94"/>
      <c r="AFS37" s="94"/>
      <c r="AFT37" s="94"/>
      <c r="AFU37" s="94"/>
      <c r="AFV37" s="94"/>
      <c r="AFW37" s="94"/>
      <c r="AFX37" s="94"/>
      <c r="AFY37" s="94"/>
      <c r="AFZ37" s="94"/>
      <c r="AGA37" s="94"/>
      <c r="AGB37" s="94"/>
      <c r="AGC37" s="94"/>
      <c r="AGD37" s="94"/>
      <c r="AGE37" s="94"/>
      <c r="AGF37" s="94"/>
      <c r="AGG37" s="94"/>
      <c r="AGH37" s="94"/>
      <c r="AGI37" s="94"/>
      <c r="AGJ37" s="94"/>
      <c r="AGK37" s="94"/>
      <c r="AGL37" s="94"/>
      <c r="AGM37" s="94"/>
      <c r="AGN37" s="94"/>
      <c r="AGO37" s="94"/>
      <c r="AGP37" s="94"/>
      <c r="AGQ37" s="94"/>
      <c r="AGR37" s="94"/>
      <c r="AGS37" s="94"/>
      <c r="AGT37" s="94"/>
      <c r="AGU37" s="94"/>
      <c r="AGV37" s="94"/>
      <c r="AGW37" s="94"/>
      <c r="AGX37" s="94"/>
      <c r="AGY37" s="94"/>
      <c r="AGZ37" s="94"/>
      <c r="AHA37" s="94"/>
      <c r="AHB37" s="94"/>
      <c r="AHC37" s="94"/>
      <c r="AHD37" s="94"/>
      <c r="AHE37" s="94"/>
      <c r="AHF37" s="94"/>
      <c r="AHG37" s="94"/>
      <c r="AHH37" s="94"/>
      <c r="AHI37" s="94"/>
      <c r="AHJ37" s="94"/>
      <c r="AHK37" s="94"/>
      <c r="AHL37" s="94"/>
      <c r="AHM37" s="94"/>
      <c r="AHN37" s="94"/>
      <c r="AHO37" s="94"/>
      <c r="AHP37" s="94"/>
      <c r="AHQ37" s="94"/>
      <c r="AHR37" s="94"/>
      <c r="AHS37" s="94"/>
      <c r="AHT37" s="94"/>
      <c r="AHU37" s="94"/>
      <c r="AHV37" s="94"/>
      <c r="AHW37" s="94"/>
      <c r="AHX37" s="94"/>
      <c r="AHY37" s="94"/>
      <c r="AHZ37" s="94"/>
      <c r="AIA37" s="94"/>
      <c r="AIB37" s="94"/>
      <c r="AIC37" s="94"/>
      <c r="AID37" s="94"/>
      <c r="AIE37" s="94"/>
      <c r="AIF37" s="94"/>
      <c r="AIG37" s="94"/>
      <c r="AIH37" s="94"/>
      <c r="AII37" s="94"/>
      <c r="AIJ37" s="94"/>
      <c r="AIK37" s="94"/>
      <c r="AIL37" s="94"/>
      <c r="AIM37" s="94"/>
      <c r="AIN37" s="94"/>
      <c r="AIO37" s="94"/>
      <c r="AIP37" s="94"/>
      <c r="AIQ37" s="94"/>
      <c r="AIR37" s="94"/>
      <c r="AIS37" s="94"/>
      <c r="AIT37" s="94"/>
      <c r="AIU37" s="94"/>
      <c r="AIV37" s="94"/>
      <c r="AIW37" s="94"/>
      <c r="AIX37" s="94"/>
      <c r="AIY37" s="94"/>
      <c r="AIZ37" s="94"/>
      <c r="AJA37" s="94"/>
      <c r="AJB37" s="94"/>
      <c r="AJC37" s="94"/>
      <c r="AJD37" s="94"/>
      <c r="AJE37" s="94"/>
      <c r="AJF37" s="94"/>
      <c r="AJG37" s="94"/>
      <c r="AJH37" s="94"/>
      <c r="AJI37" s="94"/>
      <c r="AJJ37" s="94"/>
      <c r="AJK37" s="94"/>
      <c r="AJL37" s="94"/>
      <c r="AJM37" s="94"/>
      <c r="AJN37" s="94"/>
      <c r="AJO37" s="94"/>
      <c r="AJP37" s="94"/>
      <c r="AJQ37" s="94"/>
      <c r="AJR37" s="94"/>
      <c r="AJS37" s="94"/>
      <c r="AJT37" s="94"/>
      <c r="AJU37" s="94"/>
      <c r="AJV37" s="94"/>
      <c r="AJW37" s="94"/>
      <c r="AJX37" s="94"/>
      <c r="AJY37" s="94"/>
      <c r="AJZ37" s="94"/>
      <c r="AKA37" s="94"/>
      <c r="AKB37" s="94"/>
      <c r="AKC37" s="94"/>
      <c r="AKD37" s="94"/>
      <c r="AKE37" s="94"/>
      <c r="AKF37" s="94"/>
      <c r="AKG37" s="94"/>
      <c r="AKH37" s="94"/>
      <c r="AKI37" s="94"/>
      <c r="AKJ37" s="94"/>
      <c r="AKK37" s="94"/>
      <c r="AKL37" s="94"/>
      <c r="AKM37" s="94"/>
      <c r="AKN37" s="94"/>
      <c r="AKO37" s="94"/>
      <c r="AKP37" s="94"/>
      <c r="AKQ37" s="94"/>
      <c r="AKR37" s="94"/>
      <c r="AKS37" s="94"/>
      <c r="AKT37" s="94"/>
      <c r="AKU37" s="94"/>
      <c r="AKV37" s="94"/>
      <c r="AKW37" s="94"/>
      <c r="AKX37" s="94"/>
      <c r="AKY37" s="94"/>
      <c r="AKZ37" s="94"/>
      <c r="ALA37" s="94"/>
      <c r="ALB37" s="94"/>
      <c r="ALC37" s="94"/>
      <c r="ALD37" s="94"/>
      <c r="ALE37" s="94"/>
      <c r="ALF37" s="94"/>
      <c r="ALG37" s="94"/>
      <c r="ALH37" s="94"/>
      <c r="ALI37" s="94"/>
      <c r="ALJ37" s="94"/>
      <c r="ALK37" s="94"/>
      <c r="ALL37" s="94"/>
      <c r="ALM37" s="94"/>
      <c r="ALN37" s="94"/>
      <c r="ALO37" s="94"/>
      <c r="ALP37" s="94"/>
      <c r="ALQ37" s="94"/>
      <c r="ALR37" s="94"/>
      <c r="ALS37" s="94"/>
      <c r="ALT37" s="94"/>
      <c r="ALU37" s="94"/>
      <c r="ALV37" s="94"/>
      <c r="ALW37" s="94"/>
      <c r="ALX37" s="94"/>
      <c r="ALY37" s="94"/>
      <c r="ALZ37" s="94"/>
      <c r="AMA37" s="94"/>
      <c r="AMB37" s="94"/>
      <c r="AMC37" s="94"/>
      <c r="AMD37" s="94"/>
      <c r="AME37" s="94"/>
      <c r="AMF37" s="94"/>
      <c r="AMG37" s="94"/>
      <c r="AMH37" s="94"/>
      <c r="AMI37" s="94"/>
      <c r="AMJ37" s="94"/>
    </row>
    <row r="38" spans="1:1024" ht="78.75" x14ac:dyDescent="0.25">
      <c r="A38" s="109" t="s">
        <v>20</v>
      </c>
      <c r="B38" s="108" t="s">
        <v>66</v>
      </c>
      <c r="C38" s="107">
        <f t="shared" si="0"/>
        <v>0</v>
      </c>
      <c r="D38" s="106"/>
      <c r="E38" s="106"/>
      <c r="F38" s="106"/>
      <c r="G38" s="106"/>
      <c r="H38" s="94"/>
      <c r="I38" s="94"/>
      <c r="J38" s="94"/>
      <c r="K38" s="94"/>
      <c r="L38" s="94"/>
      <c r="M38" s="94"/>
      <c r="N38" s="94"/>
      <c r="O38" s="94"/>
      <c r="P38" s="94"/>
      <c r="Q38" s="94"/>
      <c r="R38" s="94"/>
      <c r="S38" s="94"/>
      <c r="T38" s="94"/>
      <c r="U38" s="94"/>
      <c r="V38" s="94"/>
      <c r="W38" s="94"/>
      <c r="X38" s="94"/>
      <c r="Y38" s="94"/>
      <c r="Z38" s="94"/>
      <c r="AA38" s="94"/>
      <c r="AB38" s="94"/>
      <c r="AC38" s="94"/>
      <c r="AD38" s="94"/>
      <c r="AE38" s="94"/>
      <c r="AF38" s="94"/>
      <c r="AG38" s="94"/>
      <c r="AH38" s="94"/>
      <c r="AI38" s="94"/>
      <c r="AJ38" s="94"/>
      <c r="AK38" s="94"/>
      <c r="AL38" s="94"/>
      <c r="AM38" s="94"/>
      <c r="AN38" s="94"/>
      <c r="AO38" s="9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  <c r="BL38" s="94"/>
      <c r="BM38" s="94"/>
      <c r="BN38" s="94"/>
      <c r="BO38" s="94"/>
      <c r="BP38" s="94"/>
      <c r="BQ38" s="94"/>
      <c r="BR38" s="94"/>
      <c r="BS38" s="94"/>
      <c r="BT38" s="94"/>
      <c r="BU38" s="94"/>
      <c r="BV38" s="94"/>
      <c r="BW38" s="94"/>
      <c r="BX38" s="94"/>
      <c r="BY38" s="94"/>
      <c r="BZ38" s="94"/>
      <c r="CA38" s="94"/>
      <c r="CB38" s="94"/>
      <c r="CC38" s="94"/>
      <c r="CD38" s="94"/>
      <c r="CE38" s="94"/>
      <c r="CF38" s="94"/>
      <c r="CG38" s="94"/>
      <c r="CH38" s="94"/>
      <c r="CI38" s="94"/>
      <c r="CJ38" s="94"/>
      <c r="CK38" s="94"/>
      <c r="CL38" s="94"/>
      <c r="CM38" s="94"/>
      <c r="CN38" s="94"/>
      <c r="CO38" s="94"/>
      <c r="CP38" s="94"/>
      <c r="CQ38" s="94"/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4"/>
      <c r="DE38" s="94"/>
      <c r="DF38" s="94"/>
      <c r="DG38" s="94"/>
      <c r="DH38" s="94"/>
      <c r="DI38" s="94"/>
      <c r="DJ38" s="94"/>
      <c r="DK38" s="94"/>
      <c r="DL38" s="94"/>
      <c r="DM38" s="94"/>
      <c r="DN38" s="94"/>
      <c r="DO38" s="94"/>
      <c r="DP38" s="94"/>
      <c r="DQ38" s="94"/>
      <c r="DR38" s="94"/>
      <c r="DS38" s="94"/>
      <c r="DT38" s="94"/>
      <c r="DU38" s="94"/>
      <c r="DV38" s="94"/>
      <c r="DW38" s="94"/>
      <c r="DX38" s="94"/>
      <c r="DY38" s="94"/>
      <c r="DZ38" s="94"/>
      <c r="EA38" s="94"/>
      <c r="EB38" s="94"/>
      <c r="EC38" s="94"/>
      <c r="ED38" s="94"/>
      <c r="EE38" s="94"/>
      <c r="EF38" s="94"/>
      <c r="EG38" s="94"/>
      <c r="EH38" s="94"/>
      <c r="EI38" s="94"/>
      <c r="EJ38" s="94"/>
      <c r="EK38" s="94"/>
      <c r="EL38" s="94"/>
      <c r="EM38" s="94"/>
      <c r="EN38" s="94"/>
      <c r="EO38" s="94"/>
      <c r="EP38" s="94"/>
      <c r="EQ38" s="94"/>
      <c r="ER38" s="94"/>
      <c r="ES38" s="94"/>
      <c r="ET38" s="94"/>
      <c r="EU38" s="94"/>
      <c r="EV38" s="94"/>
      <c r="EW38" s="94"/>
      <c r="EX38" s="94"/>
      <c r="EY38" s="94"/>
      <c r="EZ38" s="94"/>
      <c r="FA38" s="94"/>
      <c r="FB38" s="94"/>
      <c r="FC38" s="94"/>
      <c r="FD38" s="94"/>
      <c r="FE38" s="94"/>
      <c r="FF38" s="94"/>
      <c r="FG38" s="94"/>
      <c r="FH38" s="94"/>
      <c r="FI38" s="94"/>
      <c r="FJ38" s="94"/>
      <c r="FK38" s="94"/>
      <c r="FL38" s="94"/>
      <c r="FM38" s="94"/>
      <c r="FN38" s="94"/>
      <c r="FO38" s="94"/>
      <c r="FP38" s="94"/>
      <c r="FQ38" s="94"/>
      <c r="FR38" s="94"/>
      <c r="FS38" s="94"/>
      <c r="FT38" s="94"/>
      <c r="FU38" s="94"/>
      <c r="FV38" s="94"/>
      <c r="FW38" s="94"/>
      <c r="FX38" s="94"/>
      <c r="FY38" s="94"/>
      <c r="FZ38" s="94"/>
      <c r="GA38" s="94"/>
      <c r="GB38" s="94"/>
      <c r="GC38" s="94"/>
      <c r="GD38" s="94"/>
      <c r="GE38" s="94"/>
      <c r="GF38" s="94"/>
      <c r="GG38" s="94"/>
      <c r="GH38" s="94"/>
      <c r="GI38" s="94"/>
      <c r="GJ38" s="94"/>
      <c r="GK38" s="94"/>
      <c r="GL38" s="94"/>
      <c r="GM38" s="94"/>
      <c r="GN38" s="94"/>
      <c r="GO38" s="94"/>
      <c r="GP38" s="94"/>
      <c r="GQ38" s="94"/>
      <c r="GR38" s="94"/>
      <c r="GS38" s="94"/>
      <c r="GT38" s="94"/>
      <c r="GU38" s="94"/>
      <c r="GV38" s="94"/>
      <c r="GW38" s="94"/>
      <c r="GX38" s="94"/>
      <c r="GY38" s="94"/>
      <c r="GZ38" s="94"/>
      <c r="HA38" s="94"/>
      <c r="HB38" s="94"/>
      <c r="HC38" s="94"/>
      <c r="HD38" s="94"/>
      <c r="HE38" s="94"/>
      <c r="HF38" s="94"/>
      <c r="HG38" s="94"/>
      <c r="HH38" s="94"/>
      <c r="HI38" s="94"/>
      <c r="HJ38" s="94"/>
      <c r="HK38" s="94"/>
      <c r="HL38" s="94"/>
      <c r="HM38" s="94"/>
      <c r="HN38" s="94"/>
      <c r="HO38" s="94"/>
      <c r="HP38" s="94"/>
      <c r="HQ38" s="94"/>
      <c r="HR38" s="94"/>
      <c r="HS38" s="94"/>
      <c r="HT38" s="94"/>
      <c r="HU38" s="94"/>
      <c r="HV38" s="94"/>
      <c r="HW38" s="94"/>
      <c r="HX38" s="94"/>
      <c r="HY38" s="94"/>
      <c r="HZ38" s="94"/>
      <c r="IA38" s="94"/>
      <c r="IB38" s="94"/>
      <c r="IC38" s="94"/>
      <c r="ID38" s="94"/>
      <c r="IE38" s="94"/>
      <c r="IF38" s="94"/>
      <c r="IG38" s="94"/>
      <c r="IH38" s="94"/>
      <c r="II38" s="94"/>
      <c r="IJ38" s="94"/>
      <c r="IK38" s="94"/>
      <c r="IL38" s="94"/>
      <c r="IM38" s="94"/>
      <c r="IN38" s="94"/>
      <c r="IO38" s="94"/>
      <c r="IP38" s="94"/>
      <c r="IQ38" s="94"/>
      <c r="IR38" s="94"/>
      <c r="IS38" s="94"/>
      <c r="IT38" s="94"/>
      <c r="IU38" s="94"/>
      <c r="IV38" s="94"/>
      <c r="IW38" s="94"/>
      <c r="IX38" s="94"/>
      <c r="IY38" s="94"/>
      <c r="IZ38" s="94"/>
      <c r="JA38" s="94"/>
      <c r="JB38" s="94"/>
      <c r="JC38" s="94"/>
      <c r="JD38" s="94"/>
      <c r="JE38" s="94"/>
      <c r="JF38" s="94"/>
      <c r="JG38" s="94"/>
      <c r="JH38" s="94"/>
      <c r="JI38" s="94"/>
      <c r="JJ38" s="94"/>
      <c r="JK38" s="94"/>
      <c r="JL38" s="94"/>
      <c r="JM38" s="94"/>
      <c r="JN38" s="94"/>
      <c r="JO38" s="94"/>
      <c r="JP38" s="94"/>
      <c r="JQ38" s="94"/>
      <c r="JR38" s="94"/>
      <c r="JS38" s="94"/>
      <c r="JT38" s="94"/>
      <c r="JU38" s="94"/>
      <c r="JV38" s="94"/>
      <c r="JW38" s="94"/>
      <c r="JX38" s="94"/>
      <c r="JY38" s="94"/>
      <c r="JZ38" s="94"/>
      <c r="KA38" s="94"/>
      <c r="KB38" s="94"/>
      <c r="KC38" s="94"/>
      <c r="KD38" s="94"/>
      <c r="KE38" s="94"/>
      <c r="KF38" s="94"/>
      <c r="KG38" s="94"/>
      <c r="KH38" s="94"/>
      <c r="KI38" s="94"/>
      <c r="KJ38" s="94"/>
      <c r="KK38" s="94"/>
      <c r="KL38" s="94"/>
      <c r="KM38" s="94"/>
      <c r="KN38" s="94"/>
      <c r="KO38" s="94"/>
      <c r="KP38" s="94"/>
      <c r="KQ38" s="94"/>
      <c r="KR38" s="94"/>
      <c r="KS38" s="94"/>
      <c r="KT38" s="94"/>
      <c r="KU38" s="94"/>
      <c r="KV38" s="94"/>
      <c r="KW38" s="94"/>
      <c r="KX38" s="94"/>
      <c r="KY38" s="94"/>
      <c r="KZ38" s="94"/>
      <c r="LA38" s="94"/>
      <c r="LB38" s="94"/>
      <c r="LC38" s="94"/>
      <c r="LD38" s="94"/>
      <c r="LE38" s="94"/>
      <c r="LF38" s="94"/>
      <c r="LG38" s="94"/>
      <c r="LH38" s="94"/>
      <c r="LI38" s="94"/>
      <c r="LJ38" s="94"/>
      <c r="LK38" s="94"/>
      <c r="LL38" s="94"/>
      <c r="LM38" s="94"/>
      <c r="LN38" s="94"/>
      <c r="LO38" s="94"/>
      <c r="LP38" s="94"/>
      <c r="LQ38" s="94"/>
      <c r="LR38" s="94"/>
      <c r="LS38" s="94"/>
      <c r="LT38" s="94"/>
      <c r="LU38" s="94"/>
      <c r="LV38" s="94"/>
      <c r="LW38" s="94"/>
      <c r="LX38" s="94"/>
      <c r="LY38" s="94"/>
      <c r="LZ38" s="94"/>
      <c r="MA38" s="94"/>
      <c r="MB38" s="94"/>
      <c r="MC38" s="94"/>
      <c r="MD38" s="94"/>
      <c r="ME38" s="94"/>
      <c r="MF38" s="94"/>
      <c r="MG38" s="94"/>
      <c r="MH38" s="94"/>
      <c r="MI38" s="94"/>
      <c r="MJ38" s="94"/>
      <c r="MK38" s="94"/>
      <c r="ML38" s="94"/>
      <c r="MM38" s="94"/>
      <c r="MN38" s="94"/>
      <c r="MO38" s="94"/>
      <c r="MP38" s="94"/>
      <c r="MQ38" s="94"/>
      <c r="MR38" s="94"/>
      <c r="MS38" s="94"/>
      <c r="MT38" s="94"/>
      <c r="MU38" s="94"/>
      <c r="MV38" s="94"/>
      <c r="MW38" s="94"/>
      <c r="MX38" s="94"/>
      <c r="MY38" s="94"/>
      <c r="MZ38" s="94"/>
      <c r="NA38" s="94"/>
      <c r="NB38" s="94"/>
      <c r="NC38" s="94"/>
      <c r="ND38" s="94"/>
      <c r="NE38" s="94"/>
      <c r="NF38" s="94"/>
      <c r="NG38" s="94"/>
      <c r="NH38" s="94"/>
      <c r="NI38" s="94"/>
      <c r="NJ38" s="94"/>
      <c r="NK38" s="94"/>
      <c r="NL38" s="94"/>
      <c r="NM38" s="94"/>
      <c r="NN38" s="94"/>
      <c r="NO38" s="94"/>
      <c r="NP38" s="94"/>
      <c r="NQ38" s="94"/>
      <c r="NR38" s="94"/>
      <c r="NS38" s="94"/>
      <c r="NT38" s="94"/>
      <c r="NU38" s="94"/>
      <c r="NV38" s="94"/>
      <c r="NW38" s="94"/>
      <c r="NX38" s="94"/>
      <c r="NY38" s="94"/>
      <c r="NZ38" s="94"/>
      <c r="OA38" s="94"/>
      <c r="OB38" s="94"/>
      <c r="OC38" s="94"/>
      <c r="OD38" s="94"/>
      <c r="OE38" s="94"/>
      <c r="OF38" s="94"/>
      <c r="OG38" s="94"/>
      <c r="OH38" s="94"/>
      <c r="OI38" s="94"/>
      <c r="OJ38" s="94"/>
      <c r="OK38" s="94"/>
      <c r="OL38" s="94"/>
      <c r="OM38" s="94"/>
      <c r="ON38" s="94"/>
      <c r="OO38" s="94"/>
      <c r="OP38" s="94"/>
      <c r="OQ38" s="94"/>
      <c r="OR38" s="94"/>
      <c r="OS38" s="94"/>
      <c r="OT38" s="94"/>
      <c r="OU38" s="94"/>
      <c r="OV38" s="94"/>
      <c r="OW38" s="94"/>
      <c r="OX38" s="94"/>
      <c r="OY38" s="94"/>
      <c r="OZ38" s="94"/>
      <c r="PA38" s="94"/>
      <c r="PB38" s="94"/>
      <c r="PC38" s="94"/>
      <c r="PD38" s="94"/>
      <c r="PE38" s="94"/>
      <c r="PF38" s="94"/>
      <c r="PG38" s="94"/>
      <c r="PH38" s="94"/>
      <c r="PI38" s="94"/>
      <c r="PJ38" s="94"/>
      <c r="PK38" s="94"/>
      <c r="PL38" s="94"/>
      <c r="PM38" s="94"/>
      <c r="PN38" s="94"/>
      <c r="PO38" s="94"/>
      <c r="PP38" s="94"/>
      <c r="PQ38" s="94"/>
      <c r="PR38" s="94"/>
      <c r="PS38" s="94"/>
      <c r="PT38" s="94"/>
      <c r="PU38" s="94"/>
      <c r="PV38" s="94"/>
      <c r="PW38" s="94"/>
      <c r="PX38" s="94"/>
      <c r="PY38" s="94"/>
      <c r="PZ38" s="94"/>
      <c r="QA38" s="94"/>
      <c r="QB38" s="94"/>
      <c r="QC38" s="94"/>
      <c r="QD38" s="94"/>
      <c r="QE38" s="94"/>
      <c r="QF38" s="94"/>
      <c r="QG38" s="94"/>
      <c r="QH38" s="94"/>
      <c r="QI38" s="94"/>
      <c r="QJ38" s="94"/>
      <c r="QK38" s="94"/>
      <c r="QL38" s="94"/>
      <c r="QM38" s="94"/>
      <c r="QN38" s="94"/>
      <c r="QO38" s="94"/>
      <c r="QP38" s="94"/>
      <c r="QQ38" s="94"/>
      <c r="QR38" s="94"/>
      <c r="QS38" s="94"/>
      <c r="QT38" s="94"/>
      <c r="QU38" s="94"/>
      <c r="QV38" s="94"/>
      <c r="QW38" s="94"/>
      <c r="QX38" s="94"/>
      <c r="QY38" s="94"/>
      <c r="QZ38" s="94"/>
      <c r="RA38" s="94"/>
      <c r="RB38" s="94"/>
      <c r="RC38" s="94"/>
      <c r="RD38" s="94"/>
      <c r="RE38" s="94"/>
      <c r="RF38" s="94"/>
      <c r="RG38" s="94"/>
      <c r="RH38" s="94"/>
      <c r="RI38" s="94"/>
      <c r="RJ38" s="94"/>
      <c r="RK38" s="94"/>
      <c r="RL38" s="94"/>
      <c r="RM38" s="94"/>
      <c r="RN38" s="94"/>
      <c r="RO38" s="94"/>
      <c r="RP38" s="94"/>
      <c r="RQ38" s="94"/>
      <c r="RR38" s="94"/>
      <c r="RS38" s="94"/>
      <c r="RT38" s="94"/>
      <c r="RU38" s="94"/>
      <c r="RV38" s="94"/>
      <c r="RW38" s="94"/>
      <c r="RX38" s="94"/>
      <c r="RY38" s="94"/>
      <c r="RZ38" s="94"/>
      <c r="SA38" s="94"/>
      <c r="SB38" s="94"/>
      <c r="SC38" s="94"/>
      <c r="SD38" s="94"/>
      <c r="SE38" s="94"/>
      <c r="SF38" s="94"/>
      <c r="SG38" s="94"/>
      <c r="SH38" s="94"/>
      <c r="SI38" s="94"/>
      <c r="SJ38" s="94"/>
      <c r="SK38" s="94"/>
      <c r="SL38" s="94"/>
      <c r="SM38" s="94"/>
      <c r="SN38" s="94"/>
      <c r="SO38" s="94"/>
      <c r="SP38" s="94"/>
      <c r="SQ38" s="94"/>
      <c r="SR38" s="94"/>
      <c r="SS38" s="94"/>
      <c r="ST38" s="94"/>
      <c r="SU38" s="94"/>
      <c r="SV38" s="94"/>
      <c r="SW38" s="94"/>
      <c r="SX38" s="94"/>
      <c r="SY38" s="94"/>
      <c r="SZ38" s="94"/>
      <c r="TA38" s="94"/>
      <c r="TB38" s="94"/>
      <c r="TC38" s="94"/>
      <c r="TD38" s="94"/>
      <c r="TE38" s="94"/>
      <c r="TF38" s="94"/>
      <c r="TG38" s="94"/>
      <c r="TH38" s="94"/>
      <c r="TI38" s="94"/>
      <c r="TJ38" s="94"/>
      <c r="TK38" s="94"/>
      <c r="TL38" s="94"/>
      <c r="TM38" s="94"/>
      <c r="TN38" s="94"/>
      <c r="TO38" s="94"/>
      <c r="TP38" s="94"/>
      <c r="TQ38" s="94"/>
      <c r="TR38" s="94"/>
      <c r="TS38" s="94"/>
      <c r="TT38" s="94"/>
      <c r="TU38" s="94"/>
      <c r="TV38" s="94"/>
      <c r="TW38" s="94"/>
      <c r="TX38" s="94"/>
      <c r="TY38" s="94"/>
      <c r="TZ38" s="94"/>
      <c r="UA38" s="94"/>
      <c r="UB38" s="94"/>
      <c r="UC38" s="94"/>
      <c r="UD38" s="94"/>
      <c r="UE38" s="94"/>
      <c r="UF38" s="94"/>
      <c r="UG38" s="94"/>
      <c r="UH38" s="94"/>
      <c r="UI38" s="94"/>
      <c r="UJ38" s="94"/>
      <c r="UK38" s="94"/>
      <c r="UL38" s="94"/>
      <c r="UM38" s="94"/>
      <c r="UN38" s="94"/>
      <c r="UO38" s="94"/>
      <c r="UP38" s="94"/>
      <c r="UQ38" s="94"/>
      <c r="UR38" s="94"/>
      <c r="US38" s="94"/>
      <c r="UT38" s="94"/>
      <c r="UU38" s="94"/>
      <c r="UV38" s="94"/>
      <c r="UW38" s="94"/>
      <c r="UX38" s="94"/>
      <c r="UY38" s="94"/>
      <c r="UZ38" s="94"/>
      <c r="VA38" s="94"/>
      <c r="VB38" s="94"/>
      <c r="VC38" s="94"/>
      <c r="VD38" s="94"/>
      <c r="VE38" s="94"/>
      <c r="VF38" s="94"/>
      <c r="VG38" s="94"/>
      <c r="VH38" s="94"/>
      <c r="VI38" s="94"/>
      <c r="VJ38" s="94"/>
      <c r="VK38" s="94"/>
      <c r="VL38" s="94"/>
      <c r="VM38" s="94"/>
      <c r="VN38" s="94"/>
      <c r="VO38" s="94"/>
      <c r="VP38" s="94"/>
      <c r="VQ38" s="94"/>
      <c r="VR38" s="94"/>
      <c r="VS38" s="94"/>
      <c r="VT38" s="94"/>
      <c r="VU38" s="94"/>
      <c r="VV38" s="94"/>
      <c r="VW38" s="94"/>
      <c r="VX38" s="94"/>
      <c r="VY38" s="94"/>
      <c r="VZ38" s="94"/>
      <c r="WA38" s="94"/>
      <c r="WB38" s="94"/>
      <c r="WC38" s="94"/>
      <c r="WD38" s="94"/>
      <c r="WE38" s="94"/>
      <c r="WF38" s="94"/>
      <c r="WG38" s="94"/>
      <c r="WH38" s="94"/>
      <c r="WI38" s="94"/>
      <c r="WJ38" s="94"/>
      <c r="WK38" s="94"/>
      <c r="WL38" s="94"/>
      <c r="WM38" s="94"/>
      <c r="WN38" s="94"/>
      <c r="WO38" s="94"/>
      <c r="WP38" s="94"/>
      <c r="WQ38" s="94"/>
      <c r="WR38" s="94"/>
      <c r="WS38" s="94"/>
      <c r="WT38" s="94"/>
      <c r="WU38" s="94"/>
      <c r="WV38" s="94"/>
      <c r="WW38" s="94"/>
      <c r="WX38" s="94"/>
      <c r="WY38" s="94"/>
      <c r="WZ38" s="94"/>
      <c r="XA38" s="94"/>
      <c r="XB38" s="94"/>
      <c r="XC38" s="94"/>
      <c r="XD38" s="94"/>
      <c r="XE38" s="94"/>
      <c r="XF38" s="94"/>
      <c r="XG38" s="94"/>
      <c r="XH38" s="94"/>
      <c r="XI38" s="94"/>
      <c r="XJ38" s="94"/>
      <c r="XK38" s="94"/>
      <c r="XL38" s="94"/>
      <c r="XM38" s="94"/>
      <c r="XN38" s="94"/>
      <c r="XO38" s="94"/>
      <c r="XP38" s="94"/>
      <c r="XQ38" s="94"/>
      <c r="XR38" s="94"/>
      <c r="XS38" s="94"/>
      <c r="XT38" s="94"/>
      <c r="XU38" s="94"/>
      <c r="XV38" s="94"/>
      <c r="XW38" s="94"/>
      <c r="XX38" s="94"/>
      <c r="XY38" s="94"/>
      <c r="XZ38" s="94"/>
      <c r="YA38" s="94"/>
      <c r="YB38" s="94"/>
      <c r="YC38" s="94"/>
      <c r="YD38" s="94"/>
      <c r="YE38" s="94"/>
      <c r="YF38" s="94"/>
      <c r="YG38" s="94"/>
      <c r="YH38" s="94"/>
      <c r="YI38" s="94"/>
      <c r="YJ38" s="94"/>
      <c r="YK38" s="94"/>
      <c r="YL38" s="94"/>
      <c r="YM38" s="94"/>
      <c r="YN38" s="94"/>
      <c r="YO38" s="94"/>
      <c r="YP38" s="94"/>
      <c r="YQ38" s="94"/>
      <c r="YR38" s="94"/>
      <c r="YS38" s="94"/>
      <c r="YT38" s="94"/>
      <c r="YU38" s="94"/>
      <c r="YV38" s="94"/>
      <c r="YW38" s="94"/>
      <c r="YX38" s="94"/>
      <c r="YY38" s="94"/>
      <c r="YZ38" s="94"/>
      <c r="ZA38" s="94"/>
      <c r="ZB38" s="94"/>
      <c r="ZC38" s="94"/>
      <c r="ZD38" s="94"/>
      <c r="ZE38" s="94"/>
      <c r="ZF38" s="94"/>
      <c r="ZG38" s="94"/>
      <c r="ZH38" s="94"/>
      <c r="ZI38" s="94"/>
      <c r="ZJ38" s="94"/>
      <c r="ZK38" s="94"/>
      <c r="ZL38" s="94"/>
      <c r="ZM38" s="94"/>
      <c r="ZN38" s="94"/>
      <c r="ZO38" s="94"/>
      <c r="ZP38" s="94"/>
      <c r="ZQ38" s="94"/>
      <c r="ZR38" s="94"/>
      <c r="ZS38" s="94"/>
      <c r="ZT38" s="94"/>
      <c r="ZU38" s="94"/>
      <c r="ZV38" s="94"/>
      <c r="ZW38" s="94"/>
      <c r="ZX38" s="94"/>
      <c r="ZY38" s="94"/>
      <c r="ZZ38" s="94"/>
      <c r="AAA38" s="94"/>
      <c r="AAB38" s="94"/>
      <c r="AAC38" s="94"/>
      <c r="AAD38" s="94"/>
      <c r="AAE38" s="94"/>
      <c r="AAF38" s="94"/>
      <c r="AAG38" s="94"/>
      <c r="AAH38" s="94"/>
      <c r="AAI38" s="94"/>
      <c r="AAJ38" s="94"/>
      <c r="AAK38" s="94"/>
      <c r="AAL38" s="94"/>
      <c r="AAM38" s="94"/>
      <c r="AAN38" s="94"/>
      <c r="AAO38" s="94"/>
      <c r="AAP38" s="94"/>
      <c r="AAQ38" s="94"/>
      <c r="AAR38" s="94"/>
      <c r="AAS38" s="94"/>
      <c r="AAT38" s="94"/>
      <c r="AAU38" s="94"/>
      <c r="AAV38" s="94"/>
      <c r="AAW38" s="94"/>
      <c r="AAX38" s="94"/>
      <c r="AAY38" s="94"/>
      <c r="AAZ38" s="94"/>
      <c r="ABA38" s="94"/>
      <c r="ABB38" s="94"/>
      <c r="ABC38" s="94"/>
      <c r="ABD38" s="94"/>
      <c r="ABE38" s="94"/>
      <c r="ABF38" s="94"/>
      <c r="ABG38" s="94"/>
      <c r="ABH38" s="94"/>
      <c r="ABI38" s="94"/>
      <c r="ABJ38" s="94"/>
      <c r="ABK38" s="94"/>
      <c r="ABL38" s="94"/>
      <c r="ABM38" s="94"/>
      <c r="ABN38" s="94"/>
      <c r="ABO38" s="94"/>
      <c r="ABP38" s="94"/>
      <c r="ABQ38" s="94"/>
      <c r="ABR38" s="94"/>
      <c r="ABS38" s="94"/>
      <c r="ABT38" s="94"/>
      <c r="ABU38" s="94"/>
      <c r="ABV38" s="94"/>
      <c r="ABW38" s="94"/>
      <c r="ABX38" s="94"/>
      <c r="ABY38" s="94"/>
      <c r="ABZ38" s="94"/>
      <c r="ACA38" s="94"/>
      <c r="ACB38" s="94"/>
      <c r="ACC38" s="94"/>
      <c r="ACD38" s="94"/>
      <c r="ACE38" s="94"/>
      <c r="ACF38" s="94"/>
      <c r="ACG38" s="94"/>
      <c r="ACH38" s="94"/>
      <c r="ACI38" s="94"/>
      <c r="ACJ38" s="94"/>
      <c r="ACK38" s="94"/>
      <c r="ACL38" s="94"/>
      <c r="ACM38" s="94"/>
      <c r="ACN38" s="94"/>
      <c r="ACO38" s="94"/>
      <c r="ACP38" s="94"/>
      <c r="ACQ38" s="94"/>
      <c r="ACR38" s="94"/>
      <c r="ACS38" s="94"/>
      <c r="ACT38" s="94"/>
      <c r="ACU38" s="94"/>
      <c r="ACV38" s="94"/>
      <c r="ACW38" s="94"/>
      <c r="ACX38" s="94"/>
      <c r="ACY38" s="94"/>
      <c r="ACZ38" s="94"/>
      <c r="ADA38" s="94"/>
      <c r="ADB38" s="94"/>
      <c r="ADC38" s="94"/>
      <c r="ADD38" s="94"/>
      <c r="ADE38" s="94"/>
      <c r="ADF38" s="94"/>
      <c r="ADG38" s="94"/>
      <c r="ADH38" s="94"/>
      <c r="ADI38" s="94"/>
      <c r="ADJ38" s="94"/>
      <c r="ADK38" s="94"/>
      <c r="ADL38" s="94"/>
      <c r="ADM38" s="94"/>
      <c r="ADN38" s="94"/>
      <c r="ADO38" s="94"/>
      <c r="ADP38" s="94"/>
      <c r="ADQ38" s="94"/>
      <c r="ADR38" s="94"/>
      <c r="ADS38" s="94"/>
      <c r="ADT38" s="94"/>
      <c r="ADU38" s="94"/>
      <c r="ADV38" s="94"/>
      <c r="ADW38" s="94"/>
      <c r="ADX38" s="94"/>
      <c r="ADY38" s="94"/>
      <c r="ADZ38" s="94"/>
      <c r="AEA38" s="94"/>
      <c r="AEB38" s="94"/>
      <c r="AEC38" s="94"/>
      <c r="AED38" s="94"/>
      <c r="AEE38" s="94"/>
      <c r="AEF38" s="94"/>
      <c r="AEG38" s="94"/>
      <c r="AEH38" s="94"/>
      <c r="AEI38" s="94"/>
      <c r="AEJ38" s="94"/>
      <c r="AEK38" s="94"/>
      <c r="AEL38" s="94"/>
      <c r="AEM38" s="94"/>
      <c r="AEN38" s="94"/>
      <c r="AEO38" s="94"/>
      <c r="AEP38" s="94"/>
      <c r="AEQ38" s="94"/>
      <c r="AER38" s="94"/>
      <c r="AES38" s="94"/>
      <c r="AET38" s="94"/>
      <c r="AEU38" s="94"/>
      <c r="AEV38" s="94"/>
      <c r="AEW38" s="94"/>
      <c r="AEX38" s="94"/>
      <c r="AEY38" s="94"/>
      <c r="AEZ38" s="94"/>
      <c r="AFA38" s="94"/>
      <c r="AFB38" s="94"/>
      <c r="AFC38" s="94"/>
      <c r="AFD38" s="94"/>
      <c r="AFE38" s="94"/>
      <c r="AFF38" s="94"/>
      <c r="AFG38" s="94"/>
      <c r="AFH38" s="94"/>
      <c r="AFI38" s="94"/>
      <c r="AFJ38" s="94"/>
      <c r="AFK38" s="94"/>
      <c r="AFL38" s="94"/>
      <c r="AFM38" s="94"/>
      <c r="AFN38" s="94"/>
      <c r="AFO38" s="94"/>
      <c r="AFP38" s="94"/>
      <c r="AFQ38" s="94"/>
      <c r="AFR38" s="94"/>
      <c r="AFS38" s="94"/>
      <c r="AFT38" s="94"/>
      <c r="AFU38" s="94"/>
      <c r="AFV38" s="94"/>
      <c r="AFW38" s="94"/>
      <c r="AFX38" s="94"/>
      <c r="AFY38" s="94"/>
      <c r="AFZ38" s="94"/>
      <c r="AGA38" s="94"/>
      <c r="AGB38" s="94"/>
      <c r="AGC38" s="94"/>
      <c r="AGD38" s="94"/>
      <c r="AGE38" s="94"/>
      <c r="AGF38" s="94"/>
      <c r="AGG38" s="94"/>
      <c r="AGH38" s="94"/>
      <c r="AGI38" s="94"/>
      <c r="AGJ38" s="94"/>
      <c r="AGK38" s="94"/>
      <c r="AGL38" s="94"/>
      <c r="AGM38" s="94"/>
      <c r="AGN38" s="94"/>
      <c r="AGO38" s="94"/>
      <c r="AGP38" s="94"/>
      <c r="AGQ38" s="94"/>
      <c r="AGR38" s="94"/>
      <c r="AGS38" s="94"/>
      <c r="AGT38" s="94"/>
      <c r="AGU38" s="94"/>
      <c r="AGV38" s="94"/>
      <c r="AGW38" s="94"/>
      <c r="AGX38" s="94"/>
      <c r="AGY38" s="94"/>
      <c r="AGZ38" s="94"/>
      <c r="AHA38" s="94"/>
      <c r="AHB38" s="94"/>
      <c r="AHC38" s="94"/>
      <c r="AHD38" s="94"/>
      <c r="AHE38" s="94"/>
      <c r="AHF38" s="94"/>
      <c r="AHG38" s="94"/>
      <c r="AHH38" s="94"/>
      <c r="AHI38" s="94"/>
      <c r="AHJ38" s="94"/>
      <c r="AHK38" s="94"/>
      <c r="AHL38" s="94"/>
      <c r="AHM38" s="94"/>
      <c r="AHN38" s="94"/>
      <c r="AHO38" s="94"/>
      <c r="AHP38" s="94"/>
      <c r="AHQ38" s="94"/>
      <c r="AHR38" s="94"/>
      <c r="AHS38" s="94"/>
      <c r="AHT38" s="94"/>
      <c r="AHU38" s="94"/>
      <c r="AHV38" s="94"/>
      <c r="AHW38" s="94"/>
      <c r="AHX38" s="94"/>
      <c r="AHY38" s="94"/>
      <c r="AHZ38" s="94"/>
      <c r="AIA38" s="94"/>
      <c r="AIB38" s="94"/>
      <c r="AIC38" s="94"/>
      <c r="AID38" s="94"/>
      <c r="AIE38" s="94"/>
      <c r="AIF38" s="94"/>
      <c r="AIG38" s="94"/>
      <c r="AIH38" s="94"/>
      <c r="AII38" s="94"/>
      <c r="AIJ38" s="94"/>
      <c r="AIK38" s="94"/>
      <c r="AIL38" s="94"/>
      <c r="AIM38" s="94"/>
      <c r="AIN38" s="94"/>
      <c r="AIO38" s="94"/>
      <c r="AIP38" s="94"/>
      <c r="AIQ38" s="94"/>
      <c r="AIR38" s="94"/>
      <c r="AIS38" s="94"/>
      <c r="AIT38" s="94"/>
      <c r="AIU38" s="94"/>
      <c r="AIV38" s="94"/>
      <c r="AIW38" s="94"/>
      <c r="AIX38" s="94"/>
      <c r="AIY38" s="94"/>
      <c r="AIZ38" s="94"/>
      <c r="AJA38" s="94"/>
      <c r="AJB38" s="94"/>
      <c r="AJC38" s="94"/>
      <c r="AJD38" s="94"/>
      <c r="AJE38" s="94"/>
      <c r="AJF38" s="94"/>
      <c r="AJG38" s="94"/>
      <c r="AJH38" s="94"/>
      <c r="AJI38" s="94"/>
      <c r="AJJ38" s="94"/>
      <c r="AJK38" s="94"/>
      <c r="AJL38" s="94"/>
      <c r="AJM38" s="94"/>
      <c r="AJN38" s="94"/>
      <c r="AJO38" s="94"/>
      <c r="AJP38" s="94"/>
      <c r="AJQ38" s="94"/>
      <c r="AJR38" s="94"/>
      <c r="AJS38" s="94"/>
      <c r="AJT38" s="94"/>
      <c r="AJU38" s="94"/>
      <c r="AJV38" s="94"/>
      <c r="AJW38" s="94"/>
      <c r="AJX38" s="94"/>
      <c r="AJY38" s="94"/>
      <c r="AJZ38" s="94"/>
      <c r="AKA38" s="94"/>
      <c r="AKB38" s="94"/>
      <c r="AKC38" s="94"/>
      <c r="AKD38" s="94"/>
      <c r="AKE38" s="94"/>
      <c r="AKF38" s="94"/>
      <c r="AKG38" s="94"/>
      <c r="AKH38" s="94"/>
      <c r="AKI38" s="94"/>
      <c r="AKJ38" s="94"/>
      <c r="AKK38" s="94"/>
      <c r="AKL38" s="94"/>
      <c r="AKM38" s="94"/>
      <c r="AKN38" s="94"/>
      <c r="AKO38" s="94"/>
      <c r="AKP38" s="94"/>
      <c r="AKQ38" s="94"/>
      <c r="AKR38" s="94"/>
      <c r="AKS38" s="94"/>
      <c r="AKT38" s="94"/>
      <c r="AKU38" s="94"/>
      <c r="AKV38" s="94"/>
      <c r="AKW38" s="94"/>
      <c r="AKX38" s="94"/>
      <c r="AKY38" s="94"/>
      <c r="AKZ38" s="94"/>
      <c r="ALA38" s="94"/>
      <c r="ALB38" s="94"/>
      <c r="ALC38" s="94"/>
      <c r="ALD38" s="94"/>
      <c r="ALE38" s="94"/>
      <c r="ALF38" s="94"/>
      <c r="ALG38" s="94"/>
      <c r="ALH38" s="94"/>
      <c r="ALI38" s="94"/>
      <c r="ALJ38" s="94"/>
      <c r="ALK38" s="94"/>
      <c r="ALL38" s="94"/>
      <c r="ALM38" s="94"/>
      <c r="ALN38" s="94"/>
      <c r="ALO38" s="94"/>
      <c r="ALP38" s="94"/>
      <c r="ALQ38" s="94"/>
      <c r="ALR38" s="94"/>
      <c r="ALS38" s="94"/>
      <c r="ALT38" s="94"/>
      <c r="ALU38" s="94"/>
      <c r="ALV38" s="94"/>
      <c r="ALW38" s="94"/>
      <c r="ALX38" s="94"/>
      <c r="ALY38" s="94"/>
      <c r="ALZ38" s="94"/>
      <c r="AMA38" s="94"/>
      <c r="AMB38" s="94"/>
      <c r="AMC38" s="94"/>
      <c r="AMD38" s="94"/>
      <c r="AME38" s="94"/>
      <c r="AMF38" s="94"/>
      <c r="AMG38" s="94"/>
      <c r="AMH38" s="94"/>
      <c r="AMI38" s="94"/>
      <c r="AMJ38" s="94"/>
    </row>
    <row r="39" spans="1:1024" s="111" customFormat="1" ht="22.5" customHeight="1" x14ac:dyDescent="0.2">
      <c r="A39" s="113" t="s">
        <v>44</v>
      </c>
      <c r="B39" s="108" t="s">
        <v>70</v>
      </c>
      <c r="C39" s="112">
        <f t="shared" si="0"/>
        <v>0</v>
      </c>
      <c r="D39" s="112">
        <f>D40+D41</f>
        <v>0</v>
      </c>
      <c r="E39" s="112">
        <f>E40+E41</f>
        <v>0</v>
      </c>
      <c r="F39" s="112">
        <f>F40+F41</f>
        <v>0</v>
      </c>
      <c r="G39" s="112">
        <f>G40+G41</f>
        <v>0</v>
      </c>
    </row>
    <row r="40" spans="1:1024" ht="173.25" x14ac:dyDescent="0.25">
      <c r="A40" s="110" t="s">
        <v>57</v>
      </c>
      <c r="B40" s="108" t="s">
        <v>71</v>
      </c>
      <c r="C40" s="107">
        <f t="shared" si="0"/>
        <v>0</v>
      </c>
      <c r="D40" s="106"/>
      <c r="E40" s="106"/>
      <c r="F40" s="106"/>
      <c r="G40" s="106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94"/>
      <c r="X40" s="94"/>
      <c r="Y40" s="94"/>
      <c r="Z40" s="94"/>
      <c r="AA40" s="94"/>
      <c r="AB40" s="94"/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94"/>
      <c r="AQ40" s="94"/>
      <c r="AR40" s="94"/>
      <c r="AS40" s="94"/>
      <c r="AT40" s="94"/>
      <c r="AU40" s="94"/>
      <c r="AV40" s="94"/>
      <c r="AW40" s="94"/>
      <c r="AX40" s="94"/>
      <c r="AY40" s="94"/>
      <c r="AZ40" s="94"/>
      <c r="BA40" s="94"/>
      <c r="BB40" s="94"/>
      <c r="BC40" s="94"/>
      <c r="BD40" s="94"/>
      <c r="BE40" s="94"/>
      <c r="BF40" s="94"/>
      <c r="BG40" s="94"/>
      <c r="BH40" s="94"/>
      <c r="BI40" s="94"/>
      <c r="BJ40" s="94"/>
      <c r="BK40" s="94"/>
      <c r="BL40" s="94"/>
      <c r="BM40" s="94"/>
      <c r="BN40" s="94"/>
      <c r="BO40" s="94"/>
      <c r="BP40" s="94"/>
      <c r="BQ40" s="94"/>
      <c r="BR40" s="94"/>
      <c r="BS40" s="94"/>
      <c r="BT40" s="94"/>
      <c r="BU40" s="94"/>
      <c r="BV40" s="94"/>
      <c r="BW40" s="94"/>
      <c r="BX40" s="94"/>
      <c r="BY40" s="94"/>
      <c r="BZ40" s="94"/>
      <c r="CA40" s="94"/>
      <c r="CB40" s="94"/>
      <c r="CC40" s="94"/>
      <c r="CD40" s="94"/>
      <c r="CE40" s="94"/>
      <c r="CF40" s="94"/>
      <c r="CG40" s="94"/>
      <c r="CH40" s="94"/>
      <c r="CI40" s="94"/>
      <c r="CJ40" s="94"/>
      <c r="CK40" s="94"/>
      <c r="CL40" s="94"/>
      <c r="CM40" s="94"/>
      <c r="CN40" s="94"/>
      <c r="CO40" s="94"/>
      <c r="CP40" s="94"/>
      <c r="CQ40" s="94"/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4"/>
      <c r="DE40" s="94"/>
      <c r="DF40" s="94"/>
      <c r="DG40" s="94"/>
      <c r="DH40" s="94"/>
      <c r="DI40" s="94"/>
      <c r="DJ40" s="94"/>
      <c r="DK40" s="94"/>
      <c r="DL40" s="94"/>
      <c r="DM40" s="94"/>
      <c r="DN40" s="94"/>
      <c r="DO40" s="94"/>
      <c r="DP40" s="94"/>
      <c r="DQ40" s="94"/>
      <c r="DR40" s="94"/>
      <c r="DS40" s="94"/>
      <c r="DT40" s="94"/>
      <c r="DU40" s="94"/>
      <c r="DV40" s="94"/>
      <c r="DW40" s="94"/>
      <c r="DX40" s="94"/>
      <c r="DY40" s="94"/>
      <c r="DZ40" s="94"/>
      <c r="EA40" s="94"/>
      <c r="EB40" s="94"/>
      <c r="EC40" s="94"/>
      <c r="ED40" s="94"/>
      <c r="EE40" s="94"/>
      <c r="EF40" s="94"/>
      <c r="EG40" s="94"/>
      <c r="EH40" s="94"/>
      <c r="EI40" s="94"/>
      <c r="EJ40" s="94"/>
      <c r="EK40" s="94"/>
      <c r="EL40" s="94"/>
      <c r="EM40" s="94"/>
      <c r="EN40" s="94"/>
      <c r="EO40" s="94"/>
      <c r="EP40" s="94"/>
      <c r="EQ40" s="94"/>
      <c r="ER40" s="94"/>
      <c r="ES40" s="94"/>
      <c r="ET40" s="94"/>
      <c r="EU40" s="94"/>
      <c r="EV40" s="94"/>
      <c r="EW40" s="94"/>
      <c r="EX40" s="94"/>
      <c r="EY40" s="94"/>
      <c r="EZ40" s="94"/>
      <c r="FA40" s="94"/>
      <c r="FB40" s="94"/>
      <c r="FC40" s="94"/>
      <c r="FD40" s="94"/>
      <c r="FE40" s="94"/>
      <c r="FF40" s="94"/>
      <c r="FG40" s="94"/>
      <c r="FH40" s="94"/>
      <c r="FI40" s="94"/>
      <c r="FJ40" s="94"/>
      <c r="FK40" s="94"/>
      <c r="FL40" s="94"/>
      <c r="FM40" s="94"/>
      <c r="FN40" s="94"/>
      <c r="FO40" s="94"/>
      <c r="FP40" s="94"/>
      <c r="FQ40" s="94"/>
      <c r="FR40" s="94"/>
      <c r="FS40" s="94"/>
      <c r="FT40" s="94"/>
      <c r="FU40" s="94"/>
      <c r="FV40" s="94"/>
      <c r="FW40" s="94"/>
      <c r="FX40" s="94"/>
      <c r="FY40" s="94"/>
      <c r="FZ40" s="94"/>
      <c r="GA40" s="94"/>
      <c r="GB40" s="94"/>
      <c r="GC40" s="94"/>
      <c r="GD40" s="94"/>
      <c r="GE40" s="94"/>
      <c r="GF40" s="94"/>
      <c r="GG40" s="94"/>
      <c r="GH40" s="94"/>
      <c r="GI40" s="94"/>
      <c r="GJ40" s="94"/>
      <c r="GK40" s="94"/>
      <c r="GL40" s="94"/>
      <c r="GM40" s="94"/>
      <c r="GN40" s="94"/>
      <c r="GO40" s="94"/>
      <c r="GP40" s="94"/>
      <c r="GQ40" s="94"/>
      <c r="GR40" s="94"/>
      <c r="GS40" s="94"/>
      <c r="GT40" s="94"/>
      <c r="GU40" s="94"/>
      <c r="GV40" s="94"/>
      <c r="GW40" s="94"/>
      <c r="GX40" s="94"/>
      <c r="GY40" s="94"/>
      <c r="GZ40" s="94"/>
      <c r="HA40" s="94"/>
      <c r="HB40" s="94"/>
      <c r="HC40" s="94"/>
      <c r="HD40" s="94"/>
      <c r="HE40" s="94"/>
      <c r="HF40" s="94"/>
      <c r="HG40" s="94"/>
      <c r="HH40" s="94"/>
      <c r="HI40" s="94"/>
      <c r="HJ40" s="94"/>
      <c r="HK40" s="94"/>
      <c r="HL40" s="94"/>
      <c r="HM40" s="94"/>
      <c r="HN40" s="94"/>
      <c r="HO40" s="94"/>
      <c r="HP40" s="94"/>
      <c r="HQ40" s="94"/>
      <c r="HR40" s="94"/>
      <c r="HS40" s="94"/>
      <c r="HT40" s="94"/>
      <c r="HU40" s="94"/>
      <c r="HV40" s="94"/>
      <c r="HW40" s="94"/>
      <c r="HX40" s="94"/>
      <c r="HY40" s="94"/>
      <c r="HZ40" s="94"/>
      <c r="IA40" s="94"/>
      <c r="IB40" s="94"/>
      <c r="IC40" s="94"/>
      <c r="ID40" s="94"/>
      <c r="IE40" s="94"/>
      <c r="IF40" s="94"/>
      <c r="IG40" s="94"/>
      <c r="IH40" s="94"/>
      <c r="II40" s="94"/>
      <c r="IJ40" s="94"/>
      <c r="IK40" s="94"/>
      <c r="IL40" s="94"/>
      <c r="IM40" s="94"/>
      <c r="IN40" s="94"/>
      <c r="IO40" s="94"/>
      <c r="IP40" s="94"/>
      <c r="IQ40" s="94"/>
      <c r="IR40" s="94"/>
      <c r="IS40" s="94"/>
      <c r="IT40" s="94"/>
      <c r="IU40" s="94"/>
      <c r="IV40" s="94"/>
      <c r="IW40" s="94"/>
      <c r="IX40" s="94"/>
      <c r="IY40" s="94"/>
      <c r="IZ40" s="94"/>
      <c r="JA40" s="94"/>
      <c r="JB40" s="94"/>
      <c r="JC40" s="94"/>
      <c r="JD40" s="94"/>
      <c r="JE40" s="94"/>
      <c r="JF40" s="94"/>
      <c r="JG40" s="94"/>
      <c r="JH40" s="94"/>
      <c r="JI40" s="94"/>
      <c r="JJ40" s="94"/>
      <c r="JK40" s="94"/>
      <c r="JL40" s="94"/>
      <c r="JM40" s="94"/>
      <c r="JN40" s="94"/>
      <c r="JO40" s="94"/>
      <c r="JP40" s="94"/>
      <c r="JQ40" s="94"/>
      <c r="JR40" s="94"/>
      <c r="JS40" s="94"/>
      <c r="JT40" s="94"/>
      <c r="JU40" s="94"/>
      <c r="JV40" s="94"/>
      <c r="JW40" s="94"/>
      <c r="JX40" s="94"/>
      <c r="JY40" s="94"/>
      <c r="JZ40" s="94"/>
      <c r="KA40" s="94"/>
      <c r="KB40" s="94"/>
      <c r="KC40" s="94"/>
      <c r="KD40" s="94"/>
      <c r="KE40" s="94"/>
      <c r="KF40" s="94"/>
      <c r="KG40" s="94"/>
      <c r="KH40" s="94"/>
      <c r="KI40" s="94"/>
      <c r="KJ40" s="94"/>
      <c r="KK40" s="94"/>
      <c r="KL40" s="94"/>
      <c r="KM40" s="94"/>
      <c r="KN40" s="94"/>
      <c r="KO40" s="94"/>
      <c r="KP40" s="94"/>
      <c r="KQ40" s="94"/>
      <c r="KR40" s="94"/>
      <c r="KS40" s="94"/>
      <c r="KT40" s="94"/>
      <c r="KU40" s="94"/>
      <c r="KV40" s="94"/>
      <c r="KW40" s="94"/>
      <c r="KX40" s="94"/>
      <c r="KY40" s="94"/>
      <c r="KZ40" s="94"/>
      <c r="LA40" s="94"/>
      <c r="LB40" s="94"/>
      <c r="LC40" s="94"/>
      <c r="LD40" s="94"/>
      <c r="LE40" s="94"/>
      <c r="LF40" s="94"/>
      <c r="LG40" s="94"/>
      <c r="LH40" s="94"/>
      <c r="LI40" s="94"/>
      <c r="LJ40" s="94"/>
      <c r="LK40" s="94"/>
      <c r="LL40" s="94"/>
      <c r="LM40" s="94"/>
      <c r="LN40" s="94"/>
      <c r="LO40" s="94"/>
      <c r="LP40" s="94"/>
      <c r="LQ40" s="94"/>
      <c r="LR40" s="94"/>
      <c r="LS40" s="94"/>
      <c r="LT40" s="94"/>
      <c r="LU40" s="94"/>
      <c r="LV40" s="94"/>
      <c r="LW40" s="94"/>
      <c r="LX40" s="94"/>
      <c r="LY40" s="94"/>
      <c r="LZ40" s="94"/>
      <c r="MA40" s="94"/>
      <c r="MB40" s="94"/>
      <c r="MC40" s="94"/>
      <c r="MD40" s="94"/>
      <c r="ME40" s="94"/>
      <c r="MF40" s="94"/>
      <c r="MG40" s="94"/>
      <c r="MH40" s="94"/>
      <c r="MI40" s="94"/>
      <c r="MJ40" s="94"/>
      <c r="MK40" s="94"/>
      <c r="ML40" s="94"/>
      <c r="MM40" s="94"/>
      <c r="MN40" s="94"/>
      <c r="MO40" s="94"/>
      <c r="MP40" s="94"/>
      <c r="MQ40" s="94"/>
      <c r="MR40" s="94"/>
      <c r="MS40" s="94"/>
      <c r="MT40" s="94"/>
      <c r="MU40" s="94"/>
      <c r="MV40" s="94"/>
      <c r="MW40" s="94"/>
      <c r="MX40" s="94"/>
      <c r="MY40" s="94"/>
      <c r="MZ40" s="94"/>
      <c r="NA40" s="94"/>
      <c r="NB40" s="94"/>
      <c r="NC40" s="94"/>
      <c r="ND40" s="94"/>
      <c r="NE40" s="94"/>
      <c r="NF40" s="94"/>
      <c r="NG40" s="94"/>
      <c r="NH40" s="94"/>
      <c r="NI40" s="94"/>
      <c r="NJ40" s="94"/>
      <c r="NK40" s="94"/>
      <c r="NL40" s="94"/>
      <c r="NM40" s="94"/>
      <c r="NN40" s="94"/>
      <c r="NO40" s="94"/>
      <c r="NP40" s="94"/>
      <c r="NQ40" s="94"/>
      <c r="NR40" s="94"/>
      <c r="NS40" s="94"/>
      <c r="NT40" s="94"/>
      <c r="NU40" s="94"/>
      <c r="NV40" s="94"/>
      <c r="NW40" s="94"/>
      <c r="NX40" s="94"/>
      <c r="NY40" s="94"/>
      <c r="NZ40" s="94"/>
      <c r="OA40" s="94"/>
      <c r="OB40" s="94"/>
      <c r="OC40" s="94"/>
      <c r="OD40" s="94"/>
      <c r="OE40" s="94"/>
      <c r="OF40" s="94"/>
      <c r="OG40" s="94"/>
      <c r="OH40" s="94"/>
      <c r="OI40" s="94"/>
      <c r="OJ40" s="94"/>
      <c r="OK40" s="94"/>
      <c r="OL40" s="94"/>
      <c r="OM40" s="94"/>
      <c r="ON40" s="94"/>
      <c r="OO40" s="94"/>
      <c r="OP40" s="94"/>
      <c r="OQ40" s="94"/>
      <c r="OR40" s="94"/>
      <c r="OS40" s="94"/>
      <c r="OT40" s="94"/>
      <c r="OU40" s="94"/>
      <c r="OV40" s="94"/>
      <c r="OW40" s="94"/>
      <c r="OX40" s="94"/>
      <c r="OY40" s="94"/>
      <c r="OZ40" s="94"/>
      <c r="PA40" s="94"/>
      <c r="PB40" s="94"/>
      <c r="PC40" s="94"/>
      <c r="PD40" s="94"/>
      <c r="PE40" s="94"/>
      <c r="PF40" s="94"/>
      <c r="PG40" s="94"/>
      <c r="PH40" s="94"/>
      <c r="PI40" s="94"/>
      <c r="PJ40" s="94"/>
      <c r="PK40" s="94"/>
      <c r="PL40" s="94"/>
      <c r="PM40" s="94"/>
      <c r="PN40" s="94"/>
      <c r="PO40" s="94"/>
      <c r="PP40" s="94"/>
      <c r="PQ40" s="94"/>
      <c r="PR40" s="94"/>
      <c r="PS40" s="94"/>
      <c r="PT40" s="94"/>
      <c r="PU40" s="94"/>
      <c r="PV40" s="94"/>
      <c r="PW40" s="94"/>
      <c r="PX40" s="94"/>
      <c r="PY40" s="94"/>
      <c r="PZ40" s="94"/>
      <c r="QA40" s="94"/>
      <c r="QB40" s="94"/>
      <c r="QC40" s="94"/>
      <c r="QD40" s="94"/>
      <c r="QE40" s="94"/>
      <c r="QF40" s="94"/>
      <c r="QG40" s="94"/>
      <c r="QH40" s="94"/>
      <c r="QI40" s="94"/>
      <c r="QJ40" s="94"/>
      <c r="QK40" s="94"/>
      <c r="QL40" s="94"/>
      <c r="QM40" s="94"/>
      <c r="QN40" s="94"/>
      <c r="QO40" s="94"/>
      <c r="QP40" s="94"/>
      <c r="QQ40" s="94"/>
      <c r="QR40" s="94"/>
      <c r="QS40" s="94"/>
      <c r="QT40" s="94"/>
      <c r="QU40" s="94"/>
      <c r="QV40" s="94"/>
      <c r="QW40" s="94"/>
      <c r="QX40" s="94"/>
      <c r="QY40" s="94"/>
      <c r="QZ40" s="94"/>
      <c r="RA40" s="94"/>
      <c r="RB40" s="94"/>
      <c r="RC40" s="94"/>
      <c r="RD40" s="94"/>
      <c r="RE40" s="94"/>
      <c r="RF40" s="94"/>
      <c r="RG40" s="94"/>
      <c r="RH40" s="94"/>
      <c r="RI40" s="94"/>
      <c r="RJ40" s="94"/>
      <c r="RK40" s="94"/>
      <c r="RL40" s="94"/>
      <c r="RM40" s="94"/>
      <c r="RN40" s="94"/>
      <c r="RO40" s="94"/>
      <c r="RP40" s="94"/>
      <c r="RQ40" s="94"/>
      <c r="RR40" s="94"/>
      <c r="RS40" s="94"/>
      <c r="RT40" s="94"/>
      <c r="RU40" s="94"/>
      <c r="RV40" s="94"/>
      <c r="RW40" s="94"/>
      <c r="RX40" s="94"/>
      <c r="RY40" s="94"/>
      <c r="RZ40" s="94"/>
      <c r="SA40" s="94"/>
      <c r="SB40" s="94"/>
      <c r="SC40" s="94"/>
      <c r="SD40" s="94"/>
      <c r="SE40" s="94"/>
      <c r="SF40" s="94"/>
      <c r="SG40" s="94"/>
      <c r="SH40" s="94"/>
      <c r="SI40" s="94"/>
      <c r="SJ40" s="94"/>
      <c r="SK40" s="94"/>
      <c r="SL40" s="94"/>
      <c r="SM40" s="94"/>
      <c r="SN40" s="94"/>
      <c r="SO40" s="94"/>
      <c r="SP40" s="94"/>
      <c r="SQ40" s="94"/>
      <c r="SR40" s="94"/>
      <c r="SS40" s="94"/>
      <c r="ST40" s="94"/>
      <c r="SU40" s="94"/>
      <c r="SV40" s="94"/>
      <c r="SW40" s="94"/>
      <c r="SX40" s="94"/>
      <c r="SY40" s="94"/>
      <c r="SZ40" s="94"/>
      <c r="TA40" s="94"/>
      <c r="TB40" s="94"/>
      <c r="TC40" s="94"/>
      <c r="TD40" s="94"/>
      <c r="TE40" s="94"/>
      <c r="TF40" s="94"/>
      <c r="TG40" s="94"/>
      <c r="TH40" s="94"/>
      <c r="TI40" s="94"/>
      <c r="TJ40" s="94"/>
      <c r="TK40" s="94"/>
      <c r="TL40" s="94"/>
      <c r="TM40" s="94"/>
      <c r="TN40" s="94"/>
      <c r="TO40" s="94"/>
      <c r="TP40" s="94"/>
      <c r="TQ40" s="94"/>
      <c r="TR40" s="94"/>
      <c r="TS40" s="94"/>
      <c r="TT40" s="94"/>
      <c r="TU40" s="94"/>
      <c r="TV40" s="94"/>
      <c r="TW40" s="94"/>
      <c r="TX40" s="94"/>
      <c r="TY40" s="94"/>
      <c r="TZ40" s="94"/>
      <c r="UA40" s="94"/>
      <c r="UB40" s="94"/>
      <c r="UC40" s="94"/>
      <c r="UD40" s="94"/>
      <c r="UE40" s="94"/>
      <c r="UF40" s="94"/>
      <c r="UG40" s="94"/>
      <c r="UH40" s="94"/>
      <c r="UI40" s="94"/>
      <c r="UJ40" s="94"/>
      <c r="UK40" s="94"/>
      <c r="UL40" s="94"/>
      <c r="UM40" s="94"/>
      <c r="UN40" s="94"/>
      <c r="UO40" s="94"/>
      <c r="UP40" s="94"/>
      <c r="UQ40" s="94"/>
      <c r="UR40" s="94"/>
      <c r="US40" s="94"/>
      <c r="UT40" s="94"/>
      <c r="UU40" s="94"/>
      <c r="UV40" s="94"/>
      <c r="UW40" s="94"/>
      <c r="UX40" s="94"/>
      <c r="UY40" s="94"/>
      <c r="UZ40" s="94"/>
      <c r="VA40" s="94"/>
      <c r="VB40" s="94"/>
      <c r="VC40" s="94"/>
      <c r="VD40" s="94"/>
      <c r="VE40" s="94"/>
      <c r="VF40" s="94"/>
      <c r="VG40" s="94"/>
      <c r="VH40" s="94"/>
      <c r="VI40" s="94"/>
      <c r="VJ40" s="94"/>
      <c r="VK40" s="94"/>
      <c r="VL40" s="94"/>
      <c r="VM40" s="94"/>
      <c r="VN40" s="94"/>
      <c r="VO40" s="94"/>
      <c r="VP40" s="94"/>
      <c r="VQ40" s="94"/>
      <c r="VR40" s="94"/>
      <c r="VS40" s="94"/>
      <c r="VT40" s="94"/>
      <c r="VU40" s="94"/>
      <c r="VV40" s="94"/>
      <c r="VW40" s="94"/>
      <c r="VX40" s="94"/>
      <c r="VY40" s="94"/>
      <c r="VZ40" s="94"/>
      <c r="WA40" s="94"/>
      <c r="WB40" s="94"/>
      <c r="WC40" s="94"/>
      <c r="WD40" s="94"/>
      <c r="WE40" s="94"/>
      <c r="WF40" s="94"/>
      <c r="WG40" s="94"/>
      <c r="WH40" s="94"/>
      <c r="WI40" s="94"/>
      <c r="WJ40" s="94"/>
      <c r="WK40" s="94"/>
      <c r="WL40" s="94"/>
      <c r="WM40" s="94"/>
      <c r="WN40" s="94"/>
      <c r="WO40" s="94"/>
      <c r="WP40" s="94"/>
      <c r="WQ40" s="94"/>
      <c r="WR40" s="94"/>
      <c r="WS40" s="94"/>
      <c r="WT40" s="94"/>
      <c r="WU40" s="94"/>
      <c r="WV40" s="94"/>
      <c r="WW40" s="94"/>
      <c r="WX40" s="94"/>
      <c r="WY40" s="94"/>
      <c r="WZ40" s="94"/>
      <c r="XA40" s="94"/>
      <c r="XB40" s="94"/>
      <c r="XC40" s="94"/>
      <c r="XD40" s="94"/>
      <c r="XE40" s="94"/>
      <c r="XF40" s="94"/>
      <c r="XG40" s="94"/>
      <c r="XH40" s="94"/>
      <c r="XI40" s="94"/>
      <c r="XJ40" s="94"/>
      <c r="XK40" s="94"/>
      <c r="XL40" s="94"/>
      <c r="XM40" s="94"/>
      <c r="XN40" s="94"/>
      <c r="XO40" s="94"/>
      <c r="XP40" s="94"/>
      <c r="XQ40" s="94"/>
      <c r="XR40" s="94"/>
      <c r="XS40" s="94"/>
      <c r="XT40" s="94"/>
      <c r="XU40" s="94"/>
      <c r="XV40" s="94"/>
      <c r="XW40" s="94"/>
      <c r="XX40" s="94"/>
      <c r="XY40" s="94"/>
      <c r="XZ40" s="94"/>
      <c r="YA40" s="94"/>
      <c r="YB40" s="94"/>
      <c r="YC40" s="94"/>
      <c r="YD40" s="94"/>
      <c r="YE40" s="94"/>
      <c r="YF40" s="94"/>
      <c r="YG40" s="94"/>
      <c r="YH40" s="94"/>
      <c r="YI40" s="94"/>
      <c r="YJ40" s="94"/>
      <c r="YK40" s="94"/>
      <c r="YL40" s="94"/>
      <c r="YM40" s="94"/>
      <c r="YN40" s="94"/>
      <c r="YO40" s="94"/>
      <c r="YP40" s="94"/>
      <c r="YQ40" s="94"/>
      <c r="YR40" s="94"/>
      <c r="YS40" s="94"/>
      <c r="YT40" s="94"/>
      <c r="YU40" s="94"/>
      <c r="YV40" s="94"/>
      <c r="YW40" s="94"/>
      <c r="YX40" s="94"/>
      <c r="YY40" s="94"/>
      <c r="YZ40" s="94"/>
      <c r="ZA40" s="94"/>
      <c r="ZB40" s="94"/>
      <c r="ZC40" s="94"/>
      <c r="ZD40" s="94"/>
      <c r="ZE40" s="94"/>
      <c r="ZF40" s="94"/>
      <c r="ZG40" s="94"/>
      <c r="ZH40" s="94"/>
      <c r="ZI40" s="94"/>
      <c r="ZJ40" s="94"/>
      <c r="ZK40" s="94"/>
      <c r="ZL40" s="94"/>
      <c r="ZM40" s="94"/>
      <c r="ZN40" s="94"/>
      <c r="ZO40" s="94"/>
      <c r="ZP40" s="94"/>
      <c r="ZQ40" s="94"/>
      <c r="ZR40" s="94"/>
      <c r="ZS40" s="94"/>
      <c r="ZT40" s="94"/>
      <c r="ZU40" s="94"/>
      <c r="ZV40" s="94"/>
      <c r="ZW40" s="94"/>
      <c r="ZX40" s="94"/>
      <c r="ZY40" s="94"/>
      <c r="ZZ40" s="94"/>
      <c r="AAA40" s="94"/>
      <c r="AAB40" s="94"/>
      <c r="AAC40" s="94"/>
      <c r="AAD40" s="94"/>
      <c r="AAE40" s="94"/>
      <c r="AAF40" s="94"/>
      <c r="AAG40" s="94"/>
      <c r="AAH40" s="94"/>
      <c r="AAI40" s="94"/>
      <c r="AAJ40" s="94"/>
      <c r="AAK40" s="94"/>
      <c r="AAL40" s="94"/>
      <c r="AAM40" s="94"/>
      <c r="AAN40" s="94"/>
      <c r="AAO40" s="94"/>
      <c r="AAP40" s="94"/>
      <c r="AAQ40" s="94"/>
      <c r="AAR40" s="94"/>
      <c r="AAS40" s="94"/>
      <c r="AAT40" s="94"/>
      <c r="AAU40" s="94"/>
      <c r="AAV40" s="94"/>
      <c r="AAW40" s="94"/>
      <c r="AAX40" s="94"/>
      <c r="AAY40" s="94"/>
      <c r="AAZ40" s="94"/>
      <c r="ABA40" s="94"/>
      <c r="ABB40" s="94"/>
      <c r="ABC40" s="94"/>
      <c r="ABD40" s="94"/>
      <c r="ABE40" s="94"/>
      <c r="ABF40" s="94"/>
      <c r="ABG40" s="94"/>
      <c r="ABH40" s="94"/>
      <c r="ABI40" s="94"/>
      <c r="ABJ40" s="94"/>
      <c r="ABK40" s="94"/>
      <c r="ABL40" s="94"/>
      <c r="ABM40" s="94"/>
      <c r="ABN40" s="94"/>
      <c r="ABO40" s="94"/>
      <c r="ABP40" s="94"/>
      <c r="ABQ40" s="94"/>
      <c r="ABR40" s="94"/>
      <c r="ABS40" s="94"/>
      <c r="ABT40" s="94"/>
      <c r="ABU40" s="94"/>
      <c r="ABV40" s="94"/>
      <c r="ABW40" s="94"/>
      <c r="ABX40" s="94"/>
      <c r="ABY40" s="94"/>
      <c r="ABZ40" s="94"/>
      <c r="ACA40" s="94"/>
      <c r="ACB40" s="94"/>
      <c r="ACC40" s="94"/>
      <c r="ACD40" s="94"/>
      <c r="ACE40" s="94"/>
      <c r="ACF40" s="94"/>
      <c r="ACG40" s="94"/>
      <c r="ACH40" s="94"/>
      <c r="ACI40" s="94"/>
      <c r="ACJ40" s="94"/>
      <c r="ACK40" s="94"/>
      <c r="ACL40" s="94"/>
      <c r="ACM40" s="94"/>
      <c r="ACN40" s="94"/>
      <c r="ACO40" s="94"/>
      <c r="ACP40" s="94"/>
      <c r="ACQ40" s="94"/>
      <c r="ACR40" s="94"/>
      <c r="ACS40" s="94"/>
      <c r="ACT40" s="94"/>
      <c r="ACU40" s="94"/>
      <c r="ACV40" s="94"/>
      <c r="ACW40" s="94"/>
      <c r="ACX40" s="94"/>
      <c r="ACY40" s="94"/>
      <c r="ACZ40" s="94"/>
      <c r="ADA40" s="94"/>
      <c r="ADB40" s="94"/>
      <c r="ADC40" s="94"/>
      <c r="ADD40" s="94"/>
      <c r="ADE40" s="94"/>
      <c r="ADF40" s="94"/>
      <c r="ADG40" s="94"/>
      <c r="ADH40" s="94"/>
      <c r="ADI40" s="94"/>
      <c r="ADJ40" s="94"/>
      <c r="ADK40" s="94"/>
      <c r="ADL40" s="94"/>
      <c r="ADM40" s="94"/>
      <c r="ADN40" s="94"/>
      <c r="ADO40" s="94"/>
      <c r="ADP40" s="94"/>
      <c r="ADQ40" s="94"/>
      <c r="ADR40" s="94"/>
      <c r="ADS40" s="94"/>
      <c r="ADT40" s="94"/>
      <c r="ADU40" s="94"/>
      <c r="ADV40" s="94"/>
      <c r="ADW40" s="94"/>
      <c r="ADX40" s="94"/>
      <c r="ADY40" s="94"/>
      <c r="ADZ40" s="94"/>
      <c r="AEA40" s="94"/>
      <c r="AEB40" s="94"/>
      <c r="AEC40" s="94"/>
      <c r="AED40" s="94"/>
      <c r="AEE40" s="94"/>
      <c r="AEF40" s="94"/>
      <c r="AEG40" s="94"/>
      <c r="AEH40" s="94"/>
      <c r="AEI40" s="94"/>
      <c r="AEJ40" s="94"/>
      <c r="AEK40" s="94"/>
      <c r="AEL40" s="94"/>
      <c r="AEM40" s="94"/>
      <c r="AEN40" s="94"/>
      <c r="AEO40" s="94"/>
      <c r="AEP40" s="94"/>
      <c r="AEQ40" s="94"/>
      <c r="AER40" s="94"/>
      <c r="AES40" s="94"/>
      <c r="AET40" s="94"/>
      <c r="AEU40" s="94"/>
      <c r="AEV40" s="94"/>
      <c r="AEW40" s="94"/>
      <c r="AEX40" s="94"/>
      <c r="AEY40" s="94"/>
      <c r="AEZ40" s="94"/>
      <c r="AFA40" s="94"/>
      <c r="AFB40" s="94"/>
      <c r="AFC40" s="94"/>
      <c r="AFD40" s="94"/>
      <c r="AFE40" s="94"/>
      <c r="AFF40" s="94"/>
      <c r="AFG40" s="94"/>
      <c r="AFH40" s="94"/>
      <c r="AFI40" s="94"/>
      <c r="AFJ40" s="94"/>
      <c r="AFK40" s="94"/>
      <c r="AFL40" s="94"/>
      <c r="AFM40" s="94"/>
      <c r="AFN40" s="94"/>
      <c r="AFO40" s="94"/>
      <c r="AFP40" s="94"/>
      <c r="AFQ40" s="94"/>
      <c r="AFR40" s="94"/>
      <c r="AFS40" s="94"/>
      <c r="AFT40" s="94"/>
      <c r="AFU40" s="94"/>
      <c r="AFV40" s="94"/>
      <c r="AFW40" s="94"/>
      <c r="AFX40" s="94"/>
      <c r="AFY40" s="94"/>
      <c r="AFZ40" s="94"/>
      <c r="AGA40" s="94"/>
      <c r="AGB40" s="94"/>
      <c r="AGC40" s="94"/>
      <c r="AGD40" s="94"/>
      <c r="AGE40" s="94"/>
      <c r="AGF40" s="94"/>
      <c r="AGG40" s="94"/>
      <c r="AGH40" s="94"/>
      <c r="AGI40" s="94"/>
      <c r="AGJ40" s="94"/>
      <c r="AGK40" s="94"/>
      <c r="AGL40" s="94"/>
      <c r="AGM40" s="94"/>
      <c r="AGN40" s="94"/>
      <c r="AGO40" s="94"/>
      <c r="AGP40" s="94"/>
      <c r="AGQ40" s="94"/>
      <c r="AGR40" s="94"/>
      <c r="AGS40" s="94"/>
      <c r="AGT40" s="94"/>
      <c r="AGU40" s="94"/>
      <c r="AGV40" s="94"/>
      <c r="AGW40" s="94"/>
      <c r="AGX40" s="94"/>
      <c r="AGY40" s="94"/>
      <c r="AGZ40" s="94"/>
      <c r="AHA40" s="94"/>
      <c r="AHB40" s="94"/>
      <c r="AHC40" s="94"/>
      <c r="AHD40" s="94"/>
      <c r="AHE40" s="94"/>
      <c r="AHF40" s="94"/>
      <c r="AHG40" s="94"/>
      <c r="AHH40" s="94"/>
      <c r="AHI40" s="94"/>
      <c r="AHJ40" s="94"/>
      <c r="AHK40" s="94"/>
      <c r="AHL40" s="94"/>
      <c r="AHM40" s="94"/>
      <c r="AHN40" s="94"/>
      <c r="AHO40" s="94"/>
      <c r="AHP40" s="94"/>
      <c r="AHQ40" s="94"/>
      <c r="AHR40" s="94"/>
      <c r="AHS40" s="94"/>
      <c r="AHT40" s="94"/>
      <c r="AHU40" s="94"/>
      <c r="AHV40" s="94"/>
      <c r="AHW40" s="94"/>
      <c r="AHX40" s="94"/>
      <c r="AHY40" s="94"/>
      <c r="AHZ40" s="94"/>
      <c r="AIA40" s="94"/>
      <c r="AIB40" s="94"/>
      <c r="AIC40" s="94"/>
      <c r="AID40" s="94"/>
      <c r="AIE40" s="94"/>
      <c r="AIF40" s="94"/>
      <c r="AIG40" s="94"/>
      <c r="AIH40" s="94"/>
      <c r="AII40" s="94"/>
      <c r="AIJ40" s="94"/>
      <c r="AIK40" s="94"/>
      <c r="AIL40" s="94"/>
      <c r="AIM40" s="94"/>
      <c r="AIN40" s="94"/>
      <c r="AIO40" s="94"/>
      <c r="AIP40" s="94"/>
      <c r="AIQ40" s="94"/>
      <c r="AIR40" s="94"/>
      <c r="AIS40" s="94"/>
      <c r="AIT40" s="94"/>
      <c r="AIU40" s="94"/>
      <c r="AIV40" s="94"/>
      <c r="AIW40" s="94"/>
      <c r="AIX40" s="94"/>
      <c r="AIY40" s="94"/>
      <c r="AIZ40" s="94"/>
      <c r="AJA40" s="94"/>
      <c r="AJB40" s="94"/>
      <c r="AJC40" s="94"/>
      <c r="AJD40" s="94"/>
      <c r="AJE40" s="94"/>
      <c r="AJF40" s="94"/>
      <c r="AJG40" s="94"/>
      <c r="AJH40" s="94"/>
      <c r="AJI40" s="94"/>
      <c r="AJJ40" s="94"/>
      <c r="AJK40" s="94"/>
      <c r="AJL40" s="94"/>
      <c r="AJM40" s="94"/>
      <c r="AJN40" s="94"/>
      <c r="AJO40" s="94"/>
      <c r="AJP40" s="94"/>
      <c r="AJQ40" s="94"/>
      <c r="AJR40" s="94"/>
      <c r="AJS40" s="94"/>
      <c r="AJT40" s="94"/>
      <c r="AJU40" s="94"/>
      <c r="AJV40" s="94"/>
      <c r="AJW40" s="94"/>
      <c r="AJX40" s="94"/>
      <c r="AJY40" s="94"/>
      <c r="AJZ40" s="94"/>
      <c r="AKA40" s="94"/>
      <c r="AKB40" s="94"/>
      <c r="AKC40" s="94"/>
      <c r="AKD40" s="94"/>
      <c r="AKE40" s="94"/>
      <c r="AKF40" s="94"/>
      <c r="AKG40" s="94"/>
      <c r="AKH40" s="94"/>
      <c r="AKI40" s="94"/>
      <c r="AKJ40" s="94"/>
      <c r="AKK40" s="94"/>
      <c r="AKL40" s="94"/>
      <c r="AKM40" s="94"/>
      <c r="AKN40" s="94"/>
      <c r="AKO40" s="94"/>
      <c r="AKP40" s="94"/>
      <c r="AKQ40" s="94"/>
      <c r="AKR40" s="94"/>
      <c r="AKS40" s="94"/>
      <c r="AKT40" s="94"/>
      <c r="AKU40" s="94"/>
      <c r="AKV40" s="94"/>
      <c r="AKW40" s="94"/>
      <c r="AKX40" s="94"/>
      <c r="AKY40" s="94"/>
      <c r="AKZ40" s="94"/>
      <c r="ALA40" s="94"/>
      <c r="ALB40" s="94"/>
      <c r="ALC40" s="94"/>
      <c r="ALD40" s="94"/>
      <c r="ALE40" s="94"/>
      <c r="ALF40" s="94"/>
      <c r="ALG40" s="94"/>
      <c r="ALH40" s="94"/>
      <c r="ALI40" s="94"/>
      <c r="ALJ40" s="94"/>
      <c r="ALK40" s="94"/>
      <c r="ALL40" s="94"/>
      <c r="ALM40" s="94"/>
      <c r="ALN40" s="94"/>
      <c r="ALO40" s="94"/>
      <c r="ALP40" s="94"/>
      <c r="ALQ40" s="94"/>
      <c r="ALR40" s="94"/>
      <c r="ALS40" s="94"/>
      <c r="ALT40" s="94"/>
      <c r="ALU40" s="94"/>
      <c r="ALV40" s="94"/>
      <c r="ALW40" s="94"/>
      <c r="ALX40" s="94"/>
      <c r="ALY40" s="94"/>
      <c r="ALZ40" s="94"/>
      <c r="AMA40" s="94"/>
      <c r="AMB40" s="94"/>
      <c r="AMC40" s="94"/>
      <c r="AMD40" s="94"/>
      <c r="AME40" s="94"/>
      <c r="AMF40" s="94"/>
      <c r="AMG40" s="94"/>
      <c r="AMH40" s="94"/>
      <c r="AMI40" s="94"/>
      <c r="AMJ40" s="94"/>
    </row>
    <row r="41" spans="1:1024" ht="78.75" x14ac:dyDescent="0.25">
      <c r="A41" s="109" t="s">
        <v>20</v>
      </c>
      <c r="B41" s="108" t="s">
        <v>72</v>
      </c>
      <c r="C41" s="107">
        <f t="shared" si="0"/>
        <v>0</v>
      </c>
      <c r="D41" s="106"/>
      <c r="E41" s="106"/>
      <c r="F41" s="106"/>
      <c r="G41" s="106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  <c r="BY41" s="94"/>
      <c r="BZ41" s="94"/>
      <c r="CA41" s="94"/>
      <c r="CB41" s="94"/>
      <c r="CC41" s="94"/>
      <c r="CD41" s="94"/>
      <c r="CE41" s="94"/>
      <c r="CF41" s="94"/>
      <c r="CG41" s="94"/>
      <c r="CH41" s="94"/>
      <c r="CI41" s="94"/>
      <c r="CJ41" s="94"/>
      <c r="CK41" s="94"/>
      <c r="CL41" s="94"/>
      <c r="CM41" s="94"/>
      <c r="CN41" s="94"/>
      <c r="CO41" s="94"/>
      <c r="CP41" s="94"/>
      <c r="CQ41" s="94"/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4"/>
      <c r="DE41" s="94"/>
      <c r="DF41" s="94"/>
      <c r="DG41" s="94"/>
      <c r="DH41" s="94"/>
      <c r="DI41" s="94"/>
      <c r="DJ41" s="94"/>
      <c r="DK41" s="94"/>
      <c r="DL41" s="94"/>
      <c r="DM41" s="94"/>
      <c r="DN41" s="94"/>
      <c r="DO41" s="94"/>
      <c r="DP41" s="94"/>
      <c r="DQ41" s="94"/>
      <c r="DR41" s="94"/>
      <c r="DS41" s="94"/>
      <c r="DT41" s="94"/>
      <c r="DU41" s="94"/>
      <c r="DV41" s="94"/>
      <c r="DW41" s="94"/>
      <c r="DX41" s="94"/>
      <c r="DY41" s="94"/>
      <c r="DZ41" s="94"/>
      <c r="EA41" s="94"/>
      <c r="EB41" s="94"/>
      <c r="EC41" s="94"/>
      <c r="ED41" s="94"/>
      <c r="EE41" s="94"/>
      <c r="EF41" s="94"/>
      <c r="EG41" s="94"/>
      <c r="EH41" s="94"/>
      <c r="EI41" s="94"/>
      <c r="EJ41" s="94"/>
      <c r="EK41" s="94"/>
      <c r="EL41" s="94"/>
      <c r="EM41" s="94"/>
      <c r="EN41" s="94"/>
      <c r="EO41" s="94"/>
      <c r="EP41" s="94"/>
      <c r="EQ41" s="94"/>
      <c r="ER41" s="94"/>
      <c r="ES41" s="94"/>
      <c r="ET41" s="94"/>
      <c r="EU41" s="94"/>
      <c r="EV41" s="94"/>
      <c r="EW41" s="94"/>
      <c r="EX41" s="94"/>
      <c r="EY41" s="94"/>
      <c r="EZ41" s="94"/>
      <c r="FA41" s="94"/>
      <c r="FB41" s="94"/>
      <c r="FC41" s="94"/>
      <c r="FD41" s="94"/>
      <c r="FE41" s="94"/>
      <c r="FF41" s="94"/>
      <c r="FG41" s="94"/>
      <c r="FH41" s="94"/>
      <c r="FI41" s="94"/>
      <c r="FJ41" s="94"/>
      <c r="FK41" s="94"/>
      <c r="FL41" s="94"/>
      <c r="FM41" s="94"/>
      <c r="FN41" s="94"/>
      <c r="FO41" s="94"/>
      <c r="FP41" s="94"/>
      <c r="FQ41" s="94"/>
      <c r="FR41" s="94"/>
      <c r="FS41" s="94"/>
      <c r="FT41" s="94"/>
      <c r="FU41" s="94"/>
      <c r="FV41" s="94"/>
      <c r="FW41" s="94"/>
      <c r="FX41" s="94"/>
      <c r="FY41" s="94"/>
      <c r="FZ41" s="94"/>
      <c r="GA41" s="94"/>
      <c r="GB41" s="94"/>
      <c r="GC41" s="94"/>
      <c r="GD41" s="94"/>
      <c r="GE41" s="94"/>
      <c r="GF41" s="94"/>
      <c r="GG41" s="94"/>
      <c r="GH41" s="94"/>
      <c r="GI41" s="94"/>
      <c r="GJ41" s="94"/>
      <c r="GK41" s="94"/>
      <c r="GL41" s="94"/>
      <c r="GM41" s="94"/>
      <c r="GN41" s="94"/>
      <c r="GO41" s="94"/>
      <c r="GP41" s="94"/>
      <c r="GQ41" s="94"/>
      <c r="GR41" s="94"/>
      <c r="GS41" s="94"/>
      <c r="GT41" s="94"/>
      <c r="GU41" s="94"/>
      <c r="GV41" s="94"/>
      <c r="GW41" s="94"/>
      <c r="GX41" s="94"/>
      <c r="GY41" s="94"/>
      <c r="GZ41" s="94"/>
      <c r="HA41" s="94"/>
      <c r="HB41" s="94"/>
      <c r="HC41" s="94"/>
      <c r="HD41" s="94"/>
      <c r="HE41" s="94"/>
      <c r="HF41" s="94"/>
      <c r="HG41" s="94"/>
      <c r="HH41" s="94"/>
      <c r="HI41" s="94"/>
      <c r="HJ41" s="94"/>
      <c r="HK41" s="94"/>
      <c r="HL41" s="94"/>
      <c r="HM41" s="94"/>
      <c r="HN41" s="94"/>
      <c r="HO41" s="94"/>
      <c r="HP41" s="94"/>
      <c r="HQ41" s="94"/>
      <c r="HR41" s="94"/>
      <c r="HS41" s="94"/>
      <c r="HT41" s="94"/>
      <c r="HU41" s="94"/>
      <c r="HV41" s="94"/>
      <c r="HW41" s="94"/>
      <c r="HX41" s="94"/>
      <c r="HY41" s="94"/>
      <c r="HZ41" s="94"/>
      <c r="IA41" s="94"/>
      <c r="IB41" s="94"/>
      <c r="IC41" s="94"/>
      <c r="ID41" s="94"/>
      <c r="IE41" s="94"/>
      <c r="IF41" s="94"/>
      <c r="IG41" s="94"/>
      <c r="IH41" s="94"/>
      <c r="II41" s="94"/>
      <c r="IJ41" s="94"/>
      <c r="IK41" s="94"/>
      <c r="IL41" s="94"/>
      <c r="IM41" s="94"/>
      <c r="IN41" s="94"/>
      <c r="IO41" s="94"/>
      <c r="IP41" s="94"/>
      <c r="IQ41" s="94"/>
      <c r="IR41" s="94"/>
      <c r="IS41" s="94"/>
      <c r="IT41" s="94"/>
      <c r="IU41" s="94"/>
      <c r="IV41" s="94"/>
      <c r="IW41" s="94"/>
      <c r="IX41" s="94"/>
      <c r="IY41" s="94"/>
      <c r="IZ41" s="94"/>
      <c r="JA41" s="94"/>
      <c r="JB41" s="94"/>
      <c r="JC41" s="94"/>
      <c r="JD41" s="94"/>
      <c r="JE41" s="94"/>
      <c r="JF41" s="94"/>
      <c r="JG41" s="94"/>
      <c r="JH41" s="94"/>
      <c r="JI41" s="94"/>
      <c r="JJ41" s="94"/>
      <c r="JK41" s="94"/>
      <c r="JL41" s="94"/>
      <c r="JM41" s="94"/>
      <c r="JN41" s="94"/>
      <c r="JO41" s="94"/>
      <c r="JP41" s="94"/>
      <c r="JQ41" s="94"/>
      <c r="JR41" s="94"/>
      <c r="JS41" s="94"/>
      <c r="JT41" s="94"/>
      <c r="JU41" s="94"/>
      <c r="JV41" s="94"/>
      <c r="JW41" s="94"/>
      <c r="JX41" s="94"/>
      <c r="JY41" s="94"/>
      <c r="JZ41" s="94"/>
      <c r="KA41" s="94"/>
      <c r="KB41" s="94"/>
      <c r="KC41" s="94"/>
      <c r="KD41" s="94"/>
      <c r="KE41" s="94"/>
      <c r="KF41" s="94"/>
      <c r="KG41" s="94"/>
      <c r="KH41" s="94"/>
      <c r="KI41" s="94"/>
      <c r="KJ41" s="94"/>
      <c r="KK41" s="94"/>
      <c r="KL41" s="94"/>
      <c r="KM41" s="94"/>
      <c r="KN41" s="94"/>
      <c r="KO41" s="94"/>
      <c r="KP41" s="94"/>
      <c r="KQ41" s="94"/>
      <c r="KR41" s="94"/>
      <c r="KS41" s="94"/>
      <c r="KT41" s="94"/>
      <c r="KU41" s="94"/>
      <c r="KV41" s="94"/>
      <c r="KW41" s="94"/>
      <c r="KX41" s="94"/>
      <c r="KY41" s="94"/>
      <c r="KZ41" s="94"/>
      <c r="LA41" s="94"/>
      <c r="LB41" s="94"/>
      <c r="LC41" s="94"/>
      <c r="LD41" s="94"/>
      <c r="LE41" s="94"/>
      <c r="LF41" s="94"/>
      <c r="LG41" s="94"/>
      <c r="LH41" s="94"/>
      <c r="LI41" s="94"/>
      <c r="LJ41" s="94"/>
      <c r="LK41" s="94"/>
      <c r="LL41" s="94"/>
      <c r="LM41" s="94"/>
      <c r="LN41" s="94"/>
      <c r="LO41" s="94"/>
      <c r="LP41" s="94"/>
      <c r="LQ41" s="94"/>
      <c r="LR41" s="94"/>
      <c r="LS41" s="94"/>
      <c r="LT41" s="94"/>
      <c r="LU41" s="94"/>
      <c r="LV41" s="94"/>
      <c r="LW41" s="94"/>
      <c r="LX41" s="94"/>
      <c r="LY41" s="94"/>
      <c r="LZ41" s="94"/>
      <c r="MA41" s="94"/>
      <c r="MB41" s="94"/>
      <c r="MC41" s="94"/>
      <c r="MD41" s="94"/>
      <c r="ME41" s="94"/>
      <c r="MF41" s="94"/>
      <c r="MG41" s="94"/>
      <c r="MH41" s="94"/>
      <c r="MI41" s="94"/>
      <c r="MJ41" s="94"/>
      <c r="MK41" s="94"/>
      <c r="ML41" s="94"/>
      <c r="MM41" s="94"/>
      <c r="MN41" s="94"/>
      <c r="MO41" s="94"/>
      <c r="MP41" s="94"/>
      <c r="MQ41" s="94"/>
      <c r="MR41" s="94"/>
      <c r="MS41" s="94"/>
      <c r="MT41" s="94"/>
      <c r="MU41" s="94"/>
      <c r="MV41" s="94"/>
      <c r="MW41" s="94"/>
      <c r="MX41" s="94"/>
      <c r="MY41" s="94"/>
      <c r="MZ41" s="94"/>
      <c r="NA41" s="94"/>
      <c r="NB41" s="94"/>
      <c r="NC41" s="94"/>
      <c r="ND41" s="94"/>
      <c r="NE41" s="94"/>
      <c r="NF41" s="94"/>
      <c r="NG41" s="94"/>
      <c r="NH41" s="94"/>
      <c r="NI41" s="94"/>
      <c r="NJ41" s="94"/>
      <c r="NK41" s="94"/>
      <c r="NL41" s="94"/>
      <c r="NM41" s="94"/>
      <c r="NN41" s="94"/>
      <c r="NO41" s="94"/>
      <c r="NP41" s="94"/>
      <c r="NQ41" s="94"/>
      <c r="NR41" s="94"/>
      <c r="NS41" s="94"/>
      <c r="NT41" s="94"/>
      <c r="NU41" s="94"/>
      <c r="NV41" s="94"/>
      <c r="NW41" s="94"/>
      <c r="NX41" s="94"/>
      <c r="NY41" s="94"/>
      <c r="NZ41" s="94"/>
      <c r="OA41" s="94"/>
      <c r="OB41" s="94"/>
      <c r="OC41" s="94"/>
      <c r="OD41" s="94"/>
      <c r="OE41" s="94"/>
      <c r="OF41" s="94"/>
      <c r="OG41" s="94"/>
      <c r="OH41" s="94"/>
      <c r="OI41" s="94"/>
      <c r="OJ41" s="94"/>
      <c r="OK41" s="94"/>
      <c r="OL41" s="94"/>
      <c r="OM41" s="94"/>
      <c r="ON41" s="94"/>
      <c r="OO41" s="94"/>
      <c r="OP41" s="94"/>
      <c r="OQ41" s="94"/>
      <c r="OR41" s="94"/>
      <c r="OS41" s="94"/>
      <c r="OT41" s="94"/>
      <c r="OU41" s="94"/>
      <c r="OV41" s="94"/>
      <c r="OW41" s="94"/>
      <c r="OX41" s="94"/>
      <c r="OY41" s="94"/>
      <c r="OZ41" s="94"/>
      <c r="PA41" s="94"/>
      <c r="PB41" s="94"/>
      <c r="PC41" s="94"/>
      <c r="PD41" s="94"/>
      <c r="PE41" s="94"/>
      <c r="PF41" s="94"/>
      <c r="PG41" s="94"/>
      <c r="PH41" s="94"/>
      <c r="PI41" s="94"/>
      <c r="PJ41" s="94"/>
      <c r="PK41" s="94"/>
      <c r="PL41" s="94"/>
      <c r="PM41" s="94"/>
      <c r="PN41" s="94"/>
      <c r="PO41" s="94"/>
      <c r="PP41" s="94"/>
      <c r="PQ41" s="94"/>
      <c r="PR41" s="94"/>
      <c r="PS41" s="94"/>
      <c r="PT41" s="94"/>
      <c r="PU41" s="94"/>
      <c r="PV41" s="94"/>
      <c r="PW41" s="94"/>
      <c r="PX41" s="94"/>
      <c r="PY41" s="94"/>
      <c r="PZ41" s="94"/>
      <c r="QA41" s="94"/>
      <c r="QB41" s="94"/>
      <c r="QC41" s="94"/>
      <c r="QD41" s="94"/>
      <c r="QE41" s="94"/>
      <c r="QF41" s="94"/>
      <c r="QG41" s="94"/>
      <c r="QH41" s="94"/>
      <c r="QI41" s="94"/>
      <c r="QJ41" s="94"/>
      <c r="QK41" s="94"/>
      <c r="QL41" s="94"/>
      <c r="QM41" s="94"/>
      <c r="QN41" s="94"/>
      <c r="QO41" s="94"/>
      <c r="QP41" s="94"/>
      <c r="QQ41" s="94"/>
      <c r="QR41" s="94"/>
      <c r="QS41" s="94"/>
      <c r="QT41" s="94"/>
      <c r="QU41" s="94"/>
      <c r="QV41" s="94"/>
      <c r="QW41" s="94"/>
      <c r="QX41" s="94"/>
      <c r="QY41" s="94"/>
      <c r="QZ41" s="94"/>
      <c r="RA41" s="94"/>
      <c r="RB41" s="94"/>
      <c r="RC41" s="94"/>
      <c r="RD41" s="94"/>
      <c r="RE41" s="94"/>
      <c r="RF41" s="94"/>
      <c r="RG41" s="94"/>
      <c r="RH41" s="94"/>
      <c r="RI41" s="94"/>
      <c r="RJ41" s="94"/>
      <c r="RK41" s="94"/>
      <c r="RL41" s="94"/>
      <c r="RM41" s="94"/>
      <c r="RN41" s="94"/>
      <c r="RO41" s="94"/>
      <c r="RP41" s="94"/>
      <c r="RQ41" s="94"/>
      <c r="RR41" s="94"/>
      <c r="RS41" s="94"/>
      <c r="RT41" s="94"/>
      <c r="RU41" s="94"/>
      <c r="RV41" s="94"/>
      <c r="RW41" s="94"/>
      <c r="RX41" s="94"/>
      <c r="RY41" s="94"/>
      <c r="RZ41" s="94"/>
      <c r="SA41" s="94"/>
      <c r="SB41" s="94"/>
      <c r="SC41" s="94"/>
      <c r="SD41" s="94"/>
      <c r="SE41" s="94"/>
      <c r="SF41" s="94"/>
      <c r="SG41" s="94"/>
      <c r="SH41" s="94"/>
      <c r="SI41" s="94"/>
      <c r="SJ41" s="94"/>
      <c r="SK41" s="94"/>
      <c r="SL41" s="94"/>
      <c r="SM41" s="94"/>
      <c r="SN41" s="94"/>
      <c r="SO41" s="94"/>
      <c r="SP41" s="94"/>
      <c r="SQ41" s="94"/>
      <c r="SR41" s="94"/>
      <c r="SS41" s="94"/>
      <c r="ST41" s="94"/>
      <c r="SU41" s="94"/>
      <c r="SV41" s="94"/>
      <c r="SW41" s="94"/>
      <c r="SX41" s="94"/>
      <c r="SY41" s="94"/>
      <c r="SZ41" s="94"/>
      <c r="TA41" s="94"/>
      <c r="TB41" s="94"/>
      <c r="TC41" s="94"/>
      <c r="TD41" s="94"/>
      <c r="TE41" s="94"/>
      <c r="TF41" s="94"/>
      <c r="TG41" s="94"/>
      <c r="TH41" s="94"/>
      <c r="TI41" s="94"/>
      <c r="TJ41" s="94"/>
      <c r="TK41" s="94"/>
      <c r="TL41" s="94"/>
      <c r="TM41" s="94"/>
      <c r="TN41" s="94"/>
      <c r="TO41" s="94"/>
      <c r="TP41" s="94"/>
      <c r="TQ41" s="94"/>
      <c r="TR41" s="94"/>
      <c r="TS41" s="94"/>
      <c r="TT41" s="94"/>
      <c r="TU41" s="94"/>
      <c r="TV41" s="94"/>
      <c r="TW41" s="94"/>
      <c r="TX41" s="94"/>
      <c r="TY41" s="94"/>
      <c r="TZ41" s="94"/>
      <c r="UA41" s="94"/>
      <c r="UB41" s="94"/>
      <c r="UC41" s="94"/>
      <c r="UD41" s="94"/>
      <c r="UE41" s="94"/>
      <c r="UF41" s="94"/>
      <c r="UG41" s="94"/>
      <c r="UH41" s="94"/>
      <c r="UI41" s="94"/>
      <c r="UJ41" s="94"/>
      <c r="UK41" s="94"/>
      <c r="UL41" s="94"/>
      <c r="UM41" s="94"/>
      <c r="UN41" s="94"/>
      <c r="UO41" s="94"/>
      <c r="UP41" s="94"/>
      <c r="UQ41" s="94"/>
      <c r="UR41" s="94"/>
      <c r="US41" s="94"/>
      <c r="UT41" s="94"/>
      <c r="UU41" s="94"/>
      <c r="UV41" s="94"/>
      <c r="UW41" s="94"/>
      <c r="UX41" s="94"/>
      <c r="UY41" s="94"/>
      <c r="UZ41" s="94"/>
      <c r="VA41" s="94"/>
      <c r="VB41" s="94"/>
      <c r="VC41" s="94"/>
      <c r="VD41" s="94"/>
      <c r="VE41" s="94"/>
      <c r="VF41" s="94"/>
      <c r="VG41" s="94"/>
      <c r="VH41" s="94"/>
      <c r="VI41" s="94"/>
      <c r="VJ41" s="94"/>
      <c r="VK41" s="94"/>
      <c r="VL41" s="94"/>
      <c r="VM41" s="94"/>
      <c r="VN41" s="94"/>
      <c r="VO41" s="94"/>
      <c r="VP41" s="94"/>
      <c r="VQ41" s="94"/>
      <c r="VR41" s="94"/>
      <c r="VS41" s="94"/>
      <c r="VT41" s="94"/>
      <c r="VU41" s="94"/>
      <c r="VV41" s="94"/>
      <c r="VW41" s="94"/>
      <c r="VX41" s="94"/>
      <c r="VY41" s="94"/>
      <c r="VZ41" s="94"/>
      <c r="WA41" s="94"/>
      <c r="WB41" s="94"/>
      <c r="WC41" s="94"/>
      <c r="WD41" s="94"/>
      <c r="WE41" s="94"/>
      <c r="WF41" s="94"/>
      <c r="WG41" s="94"/>
      <c r="WH41" s="94"/>
      <c r="WI41" s="94"/>
      <c r="WJ41" s="94"/>
      <c r="WK41" s="94"/>
      <c r="WL41" s="94"/>
      <c r="WM41" s="94"/>
      <c r="WN41" s="94"/>
      <c r="WO41" s="94"/>
      <c r="WP41" s="94"/>
      <c r="WQ41" s="94"/>
      <c r="WR41" s="94"/>
      <c r="WS41" s="94"/>
      <c r="WT41" s="94"/>
      <c r="WU41" s="94"/>
      <c r="WV41" s="94"/>
      <c r="WW41" s="94"/>
      <c r="WX41" s="94"/>
      <c r="WY41" s="94"/>
      <c r="WZ41" s="94"/>
      <c r="XA41" s="94"/>
      <c r="XB41" s="94"/>
      <c r="XC41" s="94"/>
      <c r="XD41" s="94"/>
      <c r="XE41" s="94"/>
      <c r="XF41" s="94"/>
      <c r="XG41" s="94"/>
      <c r="XH41" s="94"/>
      <c r="XI41" s="94"/>
      <c r="XJ41" s="94"/>
      <c r="XK41" s="94"/>
      <c r="XL41" s="94"/>
      <c r="XM41" s="94"/>
      <c r="XN41" s="94"/>
      <c r="XO41" s="94"/>
      <c r="XP41" s="94"/>
      <c r="XQ41" s="94"/>
      <c r="XR41" s="94"/>
      <c r="XS41" s="94"/>
      <c r="XT41" s="94"/>
      <c r="XU41" s="94"/>
      <c r="XV41" s="94"/>
      <c r="XW41" s="94"/>
      <c r="XX41" s="94"/>
      <c r="XY41" s="94"/>
      <c r="XZ41" s="94"/>
      <c r="YA41" s="94"/>
      <c r="YB41" s="94"/>
      <c r="YC41" s="94"/>
      <c r="YD41" s="94"/>
      <c r="YE41" s="94"/>
      <c r="YF41" s="94"/>
      <c r="YG41" s="94"/>
      <c r="YH41" s="94"/>
      <c r="YI41" s="94"/>
      <c r="YJ41" s="94"/>
      <c r="YK41" s="94"/>
      <c r="YL41" s="94"/>
      <c r="YM41" s="94"/>
      <c r="YN41" s="94"/>
      <c r="YO41" s="94"/>
      <c r="YP41" s="94"/>
      <c r="YQ41" s="94"/>
      <c r="YR41" s="94"/>
      <c r="YS41" s="94"/>
      <c r="YT41" s="94"/>
      <c r="YU41" s="94"/>
      <c r="YV41" s="94"/>
      <c r="YW41" s="94"/>
      <c r="YX41" s="94"/>
      <c r="YY41" s="94"/>
      <c r="YZ41" s="94"/>
      <c r="ZA41" s="94"/>
      <c r="ZB41" s="94"/>
      <c r="ZC41" s="94"/>
      <c r="ZD41" s="94"/>
      <c r="ZE41" s="94"/>
      <c r="ZF41" s="94"/>
      <c r="ZG41" s="94"/>
      <c r="ZH41" s="94"/>
      <c r="ZI41" s="94"/>
      <c r="ZJ41" s="94"/>
      <c r="ZK41" s="94"/>
      <c r="ZL41" s="94"/>
      <c r="ZM41" s="94"/>
      <c r="ZN41" s="94"/>
      <c r="ZO41" s="94"/>
      <c r="ZP41" s="94"/>
      <c r="ZQ41" s="94"/>
      <c r="ZR41" s="94"/>
      <c r="ZS41" s="94"/>
      <c r="ZT41" s="94"/>
      <c r="ZU41" s="94"/>
      <c r="ZV41" s="94"/>
      <c r="ZW41" s="94"/>
      <c r="ZX41" s="94"/>
      <c r="ZY41" s="94"/>
      <c r="ZZ41" s="94"/>
      <c r="AAA41" s="94"/>
      <c r="AAB41" s="94"/>
      <c r="AAC41" s="94"/>
      <c r="AAD41" s="94"/>
      <c r="AAE41" s="94"/>
      <c r="AAF41" s="94"/>
      <c r="AAG41" s="94"/>
      <c r="AAH41" s="94"/>
      <c r="AAI41" s="94"/>
      <c r="AAJ41" s="94"/>
      <c r="AAK41" s="94"/>
      <c r="AAL41" s="94"/>
      <c r="AAM41" s="94"/>
      <c r="AAN41" s="94"/>
      <c r="AAO41" s="94"/>
      <c r="AAP41" s="94"/>
      <c r="AAQ41" s="94"/>
      <c r="AAR41" s="94"/>
      <c r="AAS41" s="94"/>
      <c r="AAT41" s="94"/>
      <c r="AAU41" s="94"/>
      <c r="AAV41" s="94"/>
      <c r="AAW41" s="94"/>
      <c r="AAX41" s="94"/>
      <c r="AAY41" s="94"/>
      <c r="AAZ41" s="94"/>
      <c r="ABA41" s="94"/>
      <c r="ABB41" s="94"/>
      <c r="ABC41" s="94"/>
      <c r="ABD41" s="94"/>
      <c r="ABE41" s="94"/>
      <c r="ABF41" s="94"/>
      <c r="ABG41" s="94"/>
      <c r="ABH41" s="94"/>
      <c r="ABI41" s="94"/>
      <c r="ABJ41" s="94"/>
      <c r="ABK41" s="94"/>
      <c r="ABL41" s="94"/>
      <c r="ABM41" s="94"/>
      <c r="ABN41" s="94"/>
      <c r="ABO41" s="94"/>
      <c r="ABP41" s="94"/>
      <c r="ABQ41" s="94"/>
      <c r="ABR41" s="94"/>
      <c r="ABS41" s="94"/>
      <c r="ABT41" s="94"/>
      <c r="ABU41" s="94"/>
      <c r="ABV41" s="94"/>
      <c r="ABW41" s="94"/>
      <c r="ABX41" s="94"/>
      <c r="ABY41" s="94"/>
      <c r="ABZ41" s="94"/>
      <c r="ACA41" s="94"/>
      <c r="ACB41" s="94"/>
      <c r="ACC41" s="94"/>
      <c r="ACD41" s="94"/>
      <c r="ACE41" s="94"/>
      <c r="ACF41" s="94"/>
      <c r="ACG41" s="94"/>
      <c r="ACH41" s="94"/>
      <c r="ACI41" s="94"/>
      <c r="ACJ41" s="94"/>
      <c r="ACK41" s="94"/>
      <c r="ACL41" s="94"/>
      <c r="ACM41" s="94"/>
      <c r="ACN41" s="94"/>
      <c r="ACO41" s="94"/>
      <c r="ACP41" s="94"/>
      <c r="ACQ41" s="94"/>
      <c r="ACR41" s="94"/>
      <c r="ACS41" s="94"/>
      <c r="ACT41" s="94"/>
      <c r="ACU41" s="94"/>
      <c r="ACV41" s="94"/>
      <c r="ACW41" s="94"/>
      <c r="ACX41" s="94"/>
      <c r="ACY41" s="94"/>
      <c r="ACZ41" s="94"/>
      <c r="ADA41" s="94"/>
      <c r="ADB41" s="94"/>
      <c r="ADC41" s="94"/>
      <c r="ADD41" s="94"/>
      <c r="ADE41" s="94"/>
      <c r="ADF41" s="94"/>
      <c r="ADG41" s="94"/>
      <c r="ADH41" s="94"/>
      <c r="ADI41" s="94"/>
      <c r="ADJ41" s="94"/>
      <c r="ADK41" s="94"/>
      <c r="ADL41" s="94"/>
      <c r="ADM41" s="94"/>
      <c r="ADN41" s="94"/>
      <c r="ADO41" s="94"/>
      <c r="ADP41" s="94"/>
      <c r="ADQ41" s="94"/>
      <c r="ADR41" s="94"/>
      <c r="ADS41" s="94"/>
      <c r="ADT41" s="94"/>
      <c r="ADU41" s="94"/>
      <c r="ADV41" s="94"/>
      <c r="ADW41" s="94"/>
      <c r="ADX41" s="94"/>
      <c r="ADY41" s="94"/>
      <c r="ADZ41" s="94"/>
      <c r="AEA41" s="94"/>
      <c r="AEB41" s="94"/>
      <c r="AEC41" s="94"/>
      <c r="AED41" s="94"/>
      <c r="AEE41" s="94"/>
      <c r="AEF41" s="94"/>
      <c r="AEG41" s="94"/>
      <c r="AEH41" s="94"/>
      <c r="AEI41" s="94"/>
      <c r="AEJ41" s="94"/>
      <c r="AEK41" s="94"/>
      <c r="AEL41" s="94"/>
      <c r="AEM41" s="94"/>
      <c r="AEN41" s="94"/>
      <c r="AEO41" s="94"/>
      <c r="AEP41" s="94"/>
      <c r="AEQ41" s="94"/>
      <c r="AER41" s="94"/>
      <c r="AES41" s="94"/>
      <c r="AET41" s="94"/>
      <c r="AEU41" s="94"/>
      <c r="AEV41" s="94"/>
      <c r="AEW41" s="94"/>
      <c r="AEX41" s="94"/>
      <c r="AEY41" s="94"/>
      <c r="AEZ41" s="94"/>
      <c r="AFA41" s="94"/>
      <c r="AFB41" s="94"/>
      <c r="AFC41" s="94"/>
      <c r="AFD41" s="94"/>
      <c r="AFE41" s="94"/>
      <c r="AFF41" s="94"/>
      <c r="AFG41" s="94"/>
      <c r="AFH41" s="94"/>
      <c r="AFI41" s="94"/>
      <c r="AFJ41" s="94"/>
      <c r="AFK41" s="94"/>
      <c r="AFL41" s="94"/>
      <c r="AFM41" s="94"/>
      <c r="AFN41" s="94"/>
      <c r="AFO41" s="94"/>
      <c r="AFP41" s="94"/>
      <c r="AFQ41" s="94"/>
      <c r="AFR41" s="94"/>
      <c r="AFS41" s="94"/>
      <c r="AFT41" s="94"/>
      <c r="AFU41" s="94"/>
      <c r="AFV41" s="94"/>
      <c r="AFW41" s="94"/>
      <c r="AFX41" s="94"/>
      <c r="AFY41" s="94"/>
      <c r="AFZ41" s="94"/>
      <c r="AGA41" s="94"/>
      <c r="AGB41" s="94"/>
      <c r="AGC41" s="94"/>
      <c r="AGD41" s="94"/>
      <c r="AGE41" s="94"/>
      <c r="AGF41" s="94"/>
      <c r="AGG41" s="94"/>
      <c r="AGH41" s="94"/>
      <c r="AGI41" s="94"/>
      <c r="AGJ41" s="94"/>
      <c r="AGK41" s="94"/>
      <c r="AGL41" s="94"/>
      <c r="AGM41" s="94"/>
      <c r="AGN41" s="94"/>
      <c r="AGO41" s="94"/>
      <c r="AGP41" s="94"/>
      <c r="AGQ41" s="94"/>
      <c r="AGR41" s="94"/>
      <c r="AGS41" s="94"/>
      <c r="AGT41" s="94"/>
      <c r="AGU41" s="94"/>
      <c r="AGV41" s="94"/>
      <c r="AGW41" s="94"/>
      <c r="AGX41" s="94"/>
      <c r="AGY41" s="94"/>
      <c r="AGZ41" s="94"/>
      <c r="AHA41" s="94"/>
      <c r="AHB41" s="94"/>
      <c r="AHC41" s="94"/>
      <c r="AHD41" s="94"/>
      <c r="AHE41" s="94"/>
      <c r="AHF41" s="94"/>
      <c r="AHG41" s="94"/>
      <c r="AHH41" s="94"/>
      <c r="AHI41" s="94"/>
      <c r="AHJ41" s="94"/>
      <c r="AHK41" s="94"/>
      <c r="AHL41" s="94"/>
      <c r="AHM41" s="94"/>
      <c r="AHN41" s="94"/>
      <c r="AHO41" s="94"/>
      <c r="AHP41" s="94"/>
      <c r="AHQ41" s="94"/>
      <c r="AHR41" s="94"/>
      <c r="AHS41" s="94"/>
      <c r="AHT41" s="94"/>
      <c r="AHU41" s="94"/>
      <c r="AHV41" s="94"/>
      <c r="AHW41" s="94"/>
      <c r="AHX41" s="94"/>
      <c r="AHY41" s="94"/>
      <c r="AHZ41" s="94"/>
      <c r="AIA41" s="94"/>
      <c r="AIB41" s="94"/>
      <c r="AIC41" s="94"/>
      <c r="AID41" s="94"/>
      <c r="AIE41" s="94"/>
      <c r="AIF41" s="94"/>
      <c r="AIG41" s="94"/>
      <c r="AIH41" s="94"/>
      <c r="AII41" s="94"/>
      <c r="AIJ41" s="94"/>
      <c r="AIK41" s="94"/>
      <c r="AIL41" s="94"/>
      <c r="AIM41" s="94"/>
      <c r="AIN41" s="94"/>
      <c r="AIO41" s="94"/>
      <c r="AIP41" s="94"/>
      <c r="AIQ41" s="94"/>
      <c r="AIR41" s="94"/>
      <c r="AIS41" s="94"/>
      <c r="AIT41" s="94"/>
      <c r="AIU41" s="94"/>
      <c r="AIV41" s="94"/>
      <c r="AIW41" s="94"/>
      <c r="AIX41" s="94"/>
      <c r="AIY41" s="94"/>
      <c r="AIZ41" s="94"/>
      <c r="AJA41" s="94"/>
      <c r="AJB41" s="94"/>
      <c r="AJC41" s="94"/>
      <c r="AJD41" s="94"/>
      <c r="AJE41" s="94"/>
      <c r="AJF41" s="94"/>
      <c r="AJG41" s="94"/>
      <c r="AJH41" s="94"/>
      <c r="AJI41" s="94"/>
      <c r="AJJ41" s="94"/>
      <c r="AJK41" s="94"/>
      <c r="AJL41" s="94"/>
      <c r="AJM41" s="94"/>
      <c r="AJN41" s="94"/>
      <c r="AJO41" s="94"/>
      <c r="AJP41" s="94"/>
      <c r="AJQ41" s="94"/>
      <c r="AJR41" s="94"/>
      <c r="AJS41" s="94"/>
      <c r="AJT41" s="94"/>
      <c r="AJU41" s="94"/>
      <c r="AJV41" s="94"/>
      <c r="AJW41" s="94"/>
      <c r="AJX41" s="94"/>
      <c r="AJY41" s="94"/>
      <c r="AJZ41" s="94"/>
      <c r="AKA41" s="94"/>
      <c r="AKB41" s="94"/>
      <c r="AKC41" s="94"/>
      <c r="AKD41" s="94"/>
      <c r="AKE41" s="94"/>
      <c r="AKF41" s="94"/>
      <c r="AKG41" s="94"/>
      <c r="AKH41" s="94"/>
      <c r="AKI41" s="94"/>
      <c r="AKJ41" s="94"/>
      <c r="AKK41" s="94"/>
      <c r="AKL41" s="94"/>
      <c r="AKM41" s="94"/>
      <c r="AKN41" s="94"/>
      <c r="AKO41" s="94"/>
      <c r="AKP41" s="94"/>
      <c r="AKQ41" s="94"/>
      <c r="AKR41" s="94"/>
      <c r="AKS41" s="94"/>
      <c r="AKT41" s="94"/>
      <c r="AKU41" s="94"/>
      <c r="AKV41" s="94"/>
      <c r="AKW41" s="94"/>
      <c r="AKX41" s="94"/>
      <c r="AKY41" s="94"/>
      <c r="AKZ41" s="94"/>
      <c r="ALA41" s="94"/>
      <c r="ALB41" s="94"/>
      <c r="ALC41" s="94"/>
      <c r="ALD41" s="94"/>
      <c r="ALE41" s="94"/>
      <c r="ALF41" s="94"/>
      <c r="ALG41" s="94"/>
      <c r="ALH41" s="94"/>
      <c r="ALI41" s="94"/>
      <c r="ALJ41" s="94"/>
      <c r="ALK41" s="94"/>
      <c r="ALL41" s="94"/>
      <c r="ALM41" s="94"/>
      <c r="ALN41" s="94"/>
      <c r="ALO41" s="94"/>
      <c r="ALP41" s="94"/>
      <c r="ALQ41" s="94"/>
      <c r="ALR41" s="94"/>
      <c r="ALS41" s="94"/>
      <c r="ALT41" s="94"/>
      <c r="ALU41" s="94"/>
      <c r="ALV41" s="94"/>
      <c r="ALW41" s="94"/>
      <c r="ALX41" s="94"/>
      <c r="ALY41" s="94"/>
      <c r="ALZ41" s="94"/>
      <c r="AMA41" s="94"/>
      <c r="AMB41" s="94"/>
      <c r="AMC41" s="94"/>
      <c r="AMD41" s="94"/>
      <c r="AME41" s="94"/>
      <c r="AMF41" s="94"/>
      <c r="AMG41" s="94"/>
      <c r="AMH41" s="94"/>
      <c r="AMI41" s="94"/>
      <c r="AMJ41" s="94"/>
    </row>
    <row r="42" spans="1:1024" ht="5.25" customHeight="1" x14ac:dyDescent="0.25">
      <c r="A42" s="105" t="s">
        <v>16</v>
      </c>
      <c r="B42" s="105"/>
      <c r="C42" s="104"/>
      <c r="D42" s="104"/>
      <c r="E42" s="104"/>
      <c r="F42" s="104"/>
      <c r="G42" s="10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94"/>
      <c r="Y42" s="94"/>
      <c r="Z42" s="94"/>
      <c r="AA42" s="94"/>
      <c r="AB42" s="94"/>
      <c r="AC42" s="94"/>
      <c r="AD42" s="94"/>
      <c r="AE42" s="94"/>
      <c r="AF42" s="94"/>
      <c r="AG42" s="94"/>
      <c r="AH42" s="94"/>
      <c r="AI42" s="94"/>
      <c r="AJ42" s="94"/>
      <c r="AK42" s="94"/>
      <c r="AL42" s="94"/>
      <c r="AM42" s="94"/>
      <c r="AN42" s="94"/>
      <c r="AO42" s="94"/>
      <c r="AP42" s="94"/>
      <c r="AQ42" s="94"/>
      <c r="AR42" s="94"/>
      <c r="AS42" s="94"/>
      <c r="AT42" s="94"/>
      <c r="AU42" s="94"/>
      <c r="AV42" s="94"/>
      <c r="AW42" s="94"/>
      <c r="AX42" s="94"/>
      <c r="AY42" s="94"/>
      <c r="AZ42" s="94"/>
      <c r="BA42" s="94"/>
      <c r="BB42" s="94"/>
      <c r="BC42" s="94"/>
      <c r="BD42" s="94"/>
      <c r="BE42" s="94"/>
      <c r="BF42" s="94"/>
      <c r="BG42" s="94"/>
      <c r="BH42" s="94"/>
      <c r="BI42" s="94"/>
      <c r="BJ42" s="94"/>
      <c r="BK42" s="94"/>
      <c r="BL42" s="94"/>
      <c r="BM42" s="94"/>
      <c r="BN42" s="94"/>
      <c r="BO42" s="94"/>
      <c r="BP42" s="94"/>
      <c r="BQ42" s="94"/>
      <c r="BR42" s="94"/>
      <c r="BS42" s="94"/>
      <c r="BT42" s="94"/>
      <c r="BU42" s="94"/>
      <c r="BV42" s="94"/>
      <c r="BW42" s="94"/>
      <c r="BX42" s="94"/>
      <c r="BY42" s="94"/>
      <c r="BZ42" s="94"/>
      <c r="CA42" s="94"/>
      <c r="CB42" s="94"/>
      <c r="CC42" s="94"/>
      <c r="CD42" s="94"/>
      <c r="CE42" s="94"/>
      <c r="CF42" s="94"/>
      <c r="CG42" s="94"/>
      <c r="CH42" s="94"/>
      <c r="CI42" s="94"/>
      <c r="CJ42" s="94"/>
      <c r="CK42" s="94"/>
      <c r="CL42" s="94"/>
      <c r="CM42" s="94"/>
      <c r="CN42" s="94"/>
      <c r="CO42" s="94"/>
      <c r="CP42" s="94"/>
      <c r="CQ42" s="94"/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4"/>
      <c r="DE42" s="94"/>
      <c r="DF42" s="94"/>
      <c r="DG42" s="94"/>
      <c r="DH42" s="94"/>
      <c r="DI42" s="94"/>
      <c r="DJ42" s="94"/>
      <c r="DK42" s="94"/>
      <c r="DL42" s="94"/>
      <c r="DM42" s="94"/>
      <c r="DN42" s="94"/>
      <c r="DO42" s="94"/>
      <c r="DP42" s="94"/>
      <c r="DQ42" s="94"/>
      <c r="DR42" s="94"/>
      <c r="DS42" s="94"/>
      <c r="DT42" s="94"/>
      <c r="DU42" s="94"/>
      <c r="DV42" s="94"/>
      <c r="DW42" s="94"/>
      <c r="DX42" s="94"/>
      <c r="DY42" s="94"/>
      <c r="DZ42" s="94"/>
      <c r="EA42" s="94"/>
      <c r="EB42" s="94"/>
      <c r="EC42" s="94"/>
      <c r="ED42" s="94"/>
      <c r="EE42" s="94"/>
      <c r="EF42" s="94"/>
      <c r="EG42" s="94"/>
      <c r="EH42" s="94"/>
      <c r="EI42" s="94"/>
      <c r="EJ42" s="94"/>
      <c r="EK42" s="94"/>
      <c r="EL42" s="94"/>
      <c r="EM42" s="94"/>
      <c r="EN42" s="94"/>
      <c r="EO42" s="94"/>
      <c r="EP42" s="94"/>
      <c r="EQ42" s="94"/>
      <c r="ER42" s="94"/>
      <c r="ES42" s="94"/>
      <c r="ET42" s="94"/>
      <c r="EU42" s="94"/>
      <c r="EV42" s="94"/>
      <c r="EW42" s="94"/>
      <c r="EX42" s="94"/>
      <c r="EY42" s="94"/>
      <c r="EZ42" s="94"/>
      <c r="FA42" s="94"/>
      <c r="FB42" s="94"/>
      <c r="FC42" s="94"/>
      <c r="FD42" s="94"/>
      <c r="FE42" s="94"/>
      <c r="FF42" s="94"/>
      <c r="FG42" s="94"/>
      <c r="FH42" s="94"/>
      <c r="FI42" s="94"/>
      <c r="FJ42" s="94"/>
      <c r="FK42" s="94"/>
      <c r="FL42" s="94"/>
      <c r="FM42" s="94"/>
      <c r="FN42" s="94"/>
      <c r="FO42" s="94"/>
      <c r="FP42" s="94"/>
      <c r="FQ42" s="94"/>
      <c r="FR42" s="94"/>
      <c r="FS42" s="94"/>
      <c r="FT42" s="94"/>
      <c r="FU42" s="94"/>
      <c r="FV42" s="94"/>
      <c r="FW42" s="94"/>
      <c r="FX42" s="94"/>
      <c r="FY42" s="94"/>
      <c r="FZ42" s="94"/>
      <c r="GA42" s="94"/>
      <c r="GB42" s="94"/>
      <c r="GC42" s="94"/>
      <c r="GD42" s="94"/>
      <c r="GE42" s="94"/>
      <c r="GF42" s="94"/>
      <c r="GG42" s="94"/>
      <c r="GH42" s="94"/>
      <c r="GI42" s="94"/>
      <c r="GJ42" s="94"/>
      <c r="GK42" s="94"/>
      <c r="GL42" s="94"/>
      <c r="GM42" s="94"/>
      <c r="GN42" s="94"/>
      <c r="GO42" s="94"/>
      <c r="GP42" s="94"/>
      <c r="GQ42" s="94"/>
      <c r="GR42" s="94"/>
      <c r="GS42" s="94"/>
      <c r="GT42" s="94"/>
      <c r="GU42" s="94"/>
      <c r="GV42" s="94"/>
      <c r="GW42" s="94"/>
      <c r="GX42" s="94"/>
      <c r="GY42" s="94"/>
      <c r="GZ42" s="94"/>
      <c r="HA42" s="94"/>
      <c r="HB42" s="94"/>
      <c r="HC42" s="94"/>
      <c r="HD42" s="94"/>
      <c r="HE42" s="94"/>
      <c r="HF42" s="94"/>
      <c r="HG42" s="94"/>
      <c r="HH42" s="94"/>
      <c r="HI42" s="94"/>
      <c r="HJ42" s="94"/>
      <c r="HK42" s="94"/>
      <c r="HL42" s="94"/>
      <c r="HM42" s="94"/>
      <c r="HN42" s="94"/>
      <c r="HO42" s="94"/>
      <c r="HP42" s="94"/>
      <c r="HQ42" s="94"/>
      <c r="HR42" s="94"/>
      <c r="HS42" s="94"/>
      <c r="HT42" s="94"/>
      <c r="HU42" s="94"/>
      <c r="HV42" s="94"/>
      <c r="HW42" s="94"/>
      <c r="HX42" s="94"/>
      <c r="HY42" s="94"/>
      <c r="HZ42" s="94"/>
      <c r="IA42" s="94"/>
      <c r="IB42" s="94"/>
      <c r="IC42" s="94"/>
      <c r="ID42" s="94"/>
      <c r="IE42" s="94"/>
      <c r="IF42" s="94"/>
      <c r="IG42" s="94"/>
      <c r="IH42" s="94"/>
      <c r="II42" s="94"/>
      <c r="IJ42" s="94"/>
      <c r="IK42" s="94"/>
      <c r="IL42" s="94"/>
      <c r="IM42" s="94"/>
      <c r="IN42" s="94"/>
      <c r="IO42" s="94"/>
      <c r="IP42" s="94"/>
      <c r="IQ42" s="94"/>
      <c r="IR42" s="94"/>
      <c r="IS42" s="94"/>
      <c r="IT42" s="94"/>
      <c r="IU42" s="94"/>
      <c r="IV42" s="94"/>
      <c r="IW42" s="94"/>
      <c r="IX42" s="94"/>
      <c r="IY42" s="94"/>
      <c r="IZ42" s="94"/>
      <c r="JA42" s="94"/>
      <c r="JB42" s="94"/>
      <c r="JC42" s="94"/>
      <c r="JD42" s="94"/>
      <c r="JE42" s="94"/>
      <c r="JF42" s="94"/>
      <c r="JG42" s="94"/>
      <c r="JH42" s="94"/>
      <c r="JI42" s="94"/>
      <c r="JJ42" s="94"/>
      <c r="JK42" s="94"/>
      <c r="JL42" s="94"/>
      <c r="JM42" s="94"/>
      <c r="JN42" s="94"/>
      <c r="JO42" s="94"/>
      <c r="JP42" s="94"/>
      <c r="JQ42" s="94"/>
      <c r="JR42" s="94"/>
      <c r="JS42" s="94"/>
      <c r="JT42" s="94"/>
      <c r="JU42" s="94"/>
      <c r="JV42" s="94"/>
      <c r="JW42" s="94"/>
      <c r="JX42" s="94"/>
      <c r="JY42" s="94"/>
      <c r="JZ42" s="94"/>
      <c r="KA42" s="94"/>
      <c r="KB42" s="94"/>
      <c r="KC42" s="94"/>
      <c r="KD42" s="94"/>
      <c r="KE42" s="94"/>
      <c r="KF42" s="94"/>
      <c r="KG42" s="94"/>
      <c r="KH42" s="94"/>
      <c r="KI42" s="94"/>
      <c r="KJ42" s="94"/>
      <c r="KK42" s="94"/>
      <c r="KL42" s="94"/>
      <c r="KM42" s="94"/>
      <c r="KN42" s="94"/>
      <c r="KO42" s="94"/>
      <c r="KP42" s="94"/>
      <c r="KQ42" s="94"/>
      <c r="KR42" s="94"/>
      <c r="KS42" s="94"/>
      <c r="KT42" s="94"/>
      <c r="KU42" s="94"/>
      <c r="KV42" s="94"/>
      <c r="KW42" s="94"/>
      <c r="KX42" s="94"/>
      <c r="KY42" s="94"/>
      <c r="KZ42" s="94"/>
      <c r="LA42" s="94"/>
      <c r="LB42" s="94"/>
      <c r="LC42" s="94"/>
      <c r="LD42" s="94"/>
      <c r="LE42" s="94"/>
      <c r="LF42" s="94"/>
      <c r="LG42" s="94"/>
      <c r="LH42" s="94"/>
      <c r="LI42" s="94"/>
      <c r="LJ42" s="94"/>
      <c r="LK42" s="94"/>
      <c r="LL42" s="94"/>
      <c r="LM42" s="94"/>
      <c r="LN42" s="94"/>
      <c r="LO42" s="94"/>
      <c r="LP42" s="94"/>
      <c r="LQ42" s="94"/>
      <c r="LR42" s="94"/>
      <c r="LS42" s="94"/>
      <c r="LT42" s="94"/>
      <c r="LU42" s="94"/>
      <c r="LV42" s="94"/>
      <c r="LW42" s="94"/>
      <c r="LX42" s="94"/>
      <c r="LY42" s="94"/>
      <c r="LZ42" s="94"/>
      <c r="MA42" s="94"/>
      <c r="MB42" s="94"/>
      <c r="MC42" s="94"/>
      <c r="MD42" s="94"/>
      <c r="ME42" s="94"/>
      <c r="MF42" s="94"/>
      <c r="MG42" s="94"/>
      <c r="MH42" s="94"/>
      <c r="MI42" s="94"/>
      <c r="MJ42" s="94"/>
      <c r="MK42" s="94"/>
      <c r="ML42" s="94"/>
      <c r="MM42" s="94"/>
      <c r="MN42" s="94"/>
      <c r="MO42" s="94"/>
      <c r="MP42" s="94"/>
      <c r="MQ42" s="94"/>
      <c r="MR42" s="94"/>
      <c r="MS42" s="94"/>
      <c r="MT42" s="94"/>
      <c r="MU42" s="94"/>
      <c r="MV42" s="94"/>
      <c r="MW42" s="94"/>
      <c r="MX42" s="94"/>
      <c r="MY42" s="94"/>
      <c r="MZ42" s="94"/>
      <c r="NA42" s="94"/>
      <c r="NB42" s="94"/>
      <c r="NC42" s="94"/>
      <c r="ND42" s="94"/>
      <c r="NE42" s="94"/>
      <c r="NF42" s="94"/>
      <c r="NG42" s="94"/>
      <c r="NH42" s="94"/>
      <c r="NI42" s="94"/>
      <c r="NJ42" s="94"/>
      <c r="NK42" s="94"/>
      <c r="NL42" s="94"/>
      <c r="NM42" s="94"/>
      <c r="NN42" s="94"/>
      <c r="NO42" s="94"/>
      <c r="NP42" s="94"/>
      <c r="NQ42" s="94"/>
      <c r="NR42" s="94"/>
      <c r="NS42" s="94"/>
      <c r="NT42" s="94"/>
      <c r="NU42" s="94"/>
      <c r="NV42" s="94"/>
      <c r="NW42" s="94"/>
      <c r="NX42" s="94"/>
      <c r="NY42" s="94"/>
      <c r="NZ42" s="94"/>
      <c r="OA42" s="94"/>
      <c r="OB42" s="94"/>
      <c r="OC42" s="94"/>
      <c r="OD42" s="94"/>
      <c r="OE42" s="94"/>
      <c r="OF42" s="94"/>
      <c r="OG42" s="94"/>
      <c r="OH42" s="94"/>
      <c r="OI42" s="94"/>
      <c r="OJ42" s="94"/>
      <c r="OK42" s="94"/>
      <c r="OL42" s="94"/>
      <c r="OM42" s="94"/>
      <c r="ON42" s="94"/>
      <c r="OO42" s="94"/>
      <c r="OP42" s="94"/>
      <c r="OQ42" s="94"/>
      <c r="OR42" s="94"/>
      <c r="OS42" s="94"/>
      <c r="OT42" s="94"/>
      <c r="OU42" s="94"/>
      <c r="OV42" s="94"/>
      <c r="OW42" s="94"/>
      <c r="OX42" s="94"/>
      <c r="OY42" s="94"/>
      <c r="OZ42" s="94"/>
      <c r="PA42" s="94"/>
      <c r="PB42" s="94"/>
      <c r="PC42" s="94"/>
      <c r="PD42" s="94"/>
      <c r="PE42" s="94"/>
      <c r="PF42" s="94"/>
      <c r="PG42" s="94"/>
      <c r="PH42" s="94"/>
      <c r="PI42" s="94"/>
      <c r="PJ42" s="94"/>
      <c r="PK42" s="94"/>
      <c r="PL42" s="94"/>
      <c r="PM42" s="94"/>
      <c r="PN42" s="94"/>
      <c r="PO42" s="94"/>
      <c r="PP42" s="94"/>
      <c r="PQ42" s="94"/>
      <c r="PR42" s="94"/>
      <c r="PS42" s="94"/>
      <c r="PT42" s="94"/>
      <c r="PU42" s="94"/>
      <c r="PV42" s="94"/>
      <c r="PW42" s="94"/>
      <c r="PX42" s="94"/>
      <c r="PY42" s="94"/>
      <c r="PZ42" s="94"/>
      <c r="QA42" s="94"/>
      <c r="QB42" s="94"/>
      <c r="QC42" s="94"/>
      <c r="QD42" s="94"/>
      <c r="QE42" s="94"/>
      <c r="QF42" s="94"/>
      <c r="QG42" s="94"/>
      <c r="QH42" s="94"/>
      <c r="QI42" s="94"/>
      <c r="QJ42" s="94"/>
      <c r="QK42" s="94"/>
      <c r="QL42" s="94"/>
      <c r="QM42" s="94"/>
      <c r="QN42" s="94"/>
      <c r="QO42" s="94"/>
      <c r="QP42" s="94"/>
      <c r="QQ42" s="94"/>
      <c r="QR42" s="94"/>
      <c r="QS42" s="94"/>
      <c r="QT42" s="94"/>
      <c r="QU42" s="94"/>
      <c r="QV42" s="94"/>
      <c r="QW42" s="94"/>
      <c r="QX42" s="94"/>
      <c r="QY42" s="94"/>
      <c r="QZ42" s="94"/>
      <c r="RA42" s="94"/>
      <c r="RB42" s="94"/>
      <c r="RC42" s="94"/>
      <c r="RD42" s="94"/>
      <c r="RE42" s="94"/>
      <c r="RF42" s="94"/>
      <c r="RG42" s="94"/>
      <c r="RH42" s="94"/>
      <c r="RI42" s="94"/>
      <c r="RJ42" s="94"/>
      <c r="RK42" s="94"/>
      <c r="RL42" s="94"/>
      <c r="RM42" s="94"/>
      <c r="RN42" s="94"/>
      <c r="RO42" s="94"/>
      <c r="RP42" s="94"/>
      <c r="RQ42" s="94"/>
      <c r="RR42" s="94"/>
      <c r="RS42" s="94"/>
      <c r="RT42" s="94"/>
      <c r="RU42" s="94"/>
      <c r="RV42" s="94"/>
      <c r="RW42" s="94"/>
      <c r="RX42" s="94"/>
      <c r="RY42" s="94"/>
      <c r="RZ42" s="94"/>
      <c r="SA42" s="94"/>
      <c r="SB42" s="94"/>
      <c r="SC42" s="94"/>
      <c r="SD42" s="94"/>
      <c r="SE42" s="94"/>
      <c r="SF42" s="94"/>
      <c r="SG42" s="94"/>
      <c r="SH42" s="94"/>
      <c r="SI42" s="94"/>
      <c r="SJ42" s="94"/>
      <c r="SK42" s="94"/>
      <c r="SL42" s="94"/>
      <c r="SM42" s="94"/>
      <c r="SN42" s="94"/>
      <c r="SO42" s="94"/>
      <c r="SP42" s="94"/>
      <c r="SQ42" s="94"/>
      <c r="SR42" s="94"/>
      <c r="SS42" s="94"/>
      <c r="ST42" s="94"/>
      <c r="SU42" s="94"/>
      <c r="SV42" s="94"/>
      <c r="SW42" s="94"/>
      <c r="SX42" s="94"/>
      <c r="SY42" s="94"/>
      <c r="SZ42" s="94"/>
      <c r="TA42" s="94"/>
      <c r="TB42" s="94"/>
      <c r="TC42" s="94"/>
      <c r="TD42" s="94"/>
      <c r="TE42" s="94"/>
      <c r="TF42" s="94"/>
      <c r="TG42" s="94"/>
      <c r="TH42" s="94"/>
      <c r="TI42" s="94"/>
      <c r="TJ42" s="94"/>
      <c r="TK42" s="94"/>
      <c r="TL42" s="94"/>
      <c r="TM42" s="94"/>
      <c r="TN42" s="94"/>
      <c r="TO42" s="94"/>
      <c r="TP42" s="94"/>
      <c r="TQ42" s="94"/>
      <c r="TR42" s="94"/>
      <c r="TS42" s="94"/>
      <c r="TT42" s="94"/>
      <c r="TU42" s="94"/>
      <c r="TV42" s="94"/>
      <c r="TW42" s="94"/>
      <c r="TX42" s="94"/>
      <c r="TY42" s="94"/>
      <c r="TZ42" s="94"/>
      <c r="UA42" s="94"/>
      <c r="UB42" s="94"/>
      <c r="UC42" s="94"/>
      <c r="UD42" s="94"/>
      <c r="UE42" s="94"/>
      <c r="UF42" s="94"/>
      <c r="UG42" s="94"/>
      <c r="UH42" s="94"/>
      <c r="UI42" s="94"/>
      <c r="UJ42" s="94"/>
      <c r="UK42" s="94"/>
      <c r="UL42" s="94"/>
      <c r="UM42" s="94"/>
      <c r="UN42" s="94"/>
      <c r="UO42" s="94"/>
      <c r="UP42" s="94"/>
      <c r="UQ42" s="94"/>
      <c r="UR42" s="94"/>
      <c r="US42" s="94"/>
      <c r="UT42" s="94"/>
      <c r="UU42" s="94"/>
      <c r="UV42" s="94"/>
      <c r="UW42" s="94"/>
      <c r="UX42" s="94"/>
      <c r="UY42" s="94"/>
      <c r="UZ42" s="94"/>
      <c r="VA42" s="94"/>
      <c r="VB42" s="94"/>
      <c r="VC42" s="94"/>
      <c r="VD42" s="94"/>
      <c r="VE42" s="94"/>
      <c r="VF42" s="94"/>
      <c r="VG42" s="94"/>
      <c r="VH42" s="94"/>
      <c r="VI42" s="94"/>
      <c r="VJ42" s="94"/>
      <c r="VK42" s="94"/>
      <c r="VL42" s="94"/>
      <c r="VM42" s="94"/>
      <c r="VN42" s="94"/>
      <c r="VO42" s="94"/>
      <c r="VP42" s="94"/>
      <c r="VQ42" s="94"/>
      <c r="VR42" s="94"/>
      <c r="VS42" s="94"/>
      <c r="VT42" s="94"/>
      <c r="VU42" s="94"/>
      <c r="VV42" s="94"/>
      <c r="VW42" s="94"/>
      <c r="VX42" s="94"/>
      <c r="VY42" s="94"/>
      <c r="VZ42" s="94"/>
      <c r="WA42" s="94"/>
      <c r="WB42" s="94"/>
      <c r="WC42" s="94"/>
      <c r="WD42" s="94"/>
      <c r="WE42" s="94"/>
      <c r="WF42" s="94"/>
      <c r="WG42" s="94"/>
      <c r="WH42" s="94"/>
      <c r="WI42" s="94"/>
      <c r="WJ42" s="94"/>
      <c r="WK42" s="94"/>
      <c r="WL42" s="94"/>
      <c r="WM42" s="94"/>
      <c r="WN42" s="94"/>
      <c r="WO42" s="94"/>
      <c r="WP42" s="94"/>
      <c r="WQ42" s="94"/>
      <c r="WR42" s="94"/>
      <c r="WS42" s="94"/>
      <c r="WT42" s="94"/>
      <c r="WU42" s="94"/>
      <c r="WV42" s="94"/>
      <c r="WW42" s="94"/>
      <c r="WX42" s="94"/>
      <c r="WY42" s="94"/>
      <c r="WZ42" s="94"/>
      <c r="XA42" s="94"/>
      <c r="XB42" s="94"/>
      <c r="XC42" s="94"/>
      <c r="XD42" s="94"/>
      <c r="XE42" s="94"/>
      <c r="XF42" s="94"/>
      <c r="XG42" s="94"/>
      <c r="XH42" s="94"/>
      <c r="XI42" s="94"/>
      <c r="XJ42" s="94"/>
      <c r="XK42" s="94"/>
      <c r="XL42" s="94"/>
      <c r="XM42" s="94"/>
      <c r="XN42" s="94"/>
      <c r="XO42" s="94"/>
      <c r="XP42" s="94"/>
      <c r="XQ42" s="94"/>
      <c r="XR42" s="94"/>
      <c r="XS42" s="94"/>
      <c r="XT42" s="94"/>
      <c r="XU42" s="94"/>
      <c r="XV42" s="94"/>
      <c r="XW42" s="94"/>
      <c r="XX42" s="94"/>
      <c r="XY42" s="94"/>
      <c r="XZ42" s="94"/>
      <c r="YA42" s="94"/>
      <c r="YB42" s="94"/>
      <c r="YC42" s="94"/>
      <c r="YD42" s="94"/>
      <c r="YE42" s="94"/>
      <c r="YF42" s="94"/>
      <c r="YG42" s="94"/>
      <c r="YH42" s="94"/>
      <c r="YI42" s="94"/>
      <c r="YJ42" s="94"/>
      <c r="YK42" s="94"/>
      <c r="YL42" s="94"/>
      <c r="YM42" s="94"/>
      <c r="YN42" s="94"/>
      <c r="YO42" s="94"/>
      <c r="YP42" s="94"/>
      <c r="YQ42" s="94"/>
      <c r="YR42" s="94"/>
      <c r="YS42" s="94"/>
      <c r="YT42" s="94"/>
      <c r="YU42" s="94"/>
      <c r="YV42" s="94"/>
      <c r="YW42" s="94"/>
      <c r="YX42" s="94"/>
      <c r="YY42" s="94"/>
      <c r="YZ42" s="94"/>
      <c r="ZA42" s="94"/>
      <c r="ZB42" s="94"/>
      <c r="ZC42" s="94"/>
      <c r="ZD42" s="94"/>
      <c r="ZE42" s="94"/>
      <c r="ZF42" s="94"/>
      <c r="ZG42" s="94"/>
      <c r="ZH42" s="94"/>
      <c r="ZI42" s="94"/>
      <c r="ZJ42" s="94"/>
      <c r="ZK42" s="94"/>
      <c r="ZL42" s="94"/>
      <c r="ZM42" s="94"/>
      <c r="ZN42" s="94"/>
      <c r="ZO42" s="94"/>
      <c r="ZP42" s="94"/>
      <c r="ZQ42" s="94"/>
      <c r="ZR42" s="94"/>
      <c r="ZS42" s="94"/>
      <c r="ZT42" s="94"/>
      <c r="ZU42" s="94"/>
      <c r="ZV42" s="94"/>
      <c r="ZW42" s="94"/>
      <c r="ZX42" s="94"/>
      <c r="ZY42" s="94"/>
      <c r="ZZ42" s="94"/>
      <c r="AAA42" s="94"/>
      <c r="AAB42" s="94"/>
      <c r="AAC42" s="94"/>
      <c r="AAD42" s="94"/>
      <c r="AAE42" s="94"/>
      <c r="AAF42" s="94"/>
      <c r="AAG42" s="94"/>
      <c r="AAH42" s="94"/>
      <c r="AAI42" s="94"/>
      <c r="AAJ42" s="94"/>
      <c r="AAK42" s="94"/>
      <c r="AAL42" s="94"/>
      <c r="AAM42" s="94"/>
      <c r="AAN42" s="94"/>
      <c r="AAO42" s="94"/>
      <c r="AAP42" s="94"/>
      <c r="AAQ42" s="94"/>
      <c r="AAR42" s="94"/>
      <c r="AAS42" s="94"/>
      <c r="AAT42" s="94"/>
      <c r="AAU42" s="94"/>
      <c r="AAV42" s="94"/>
      <c r="AAW42" s="94"/>
      <c r="AAX42" s="94"/>
      <c r="AAY42" s="94"/>
      <c r="AAZ42" s="94"/>
      <c r="ABA42" s="94"/>
      <c r="ABB42" s="94"/>
      <c r="ABC42" s="94"/>
      <c r="ABD42" s="94"/>
      <c r="ABE42" s="94"/>
      <c r="ABF42" s="94"/>
      <c r="ABG42" s="94"/>
      <c r="ABH42" s="94"/>
      <c r="ABI42" s="94"/>
      <c r="ABJ42" s="94"/>
      <c r="ABK42" s="94"/>
      <c r="ABL42" s="94"/>
      <c r="ABM42" s="94"/>
      <c r="ABN42" s="94"/>
      <c r="ABO42" s="94"/>
      <c r="ABP42" s="94"/>
      <c r="ABQ42" s="94"/>
      <c r="ABR42" s="94"/>
      <c r="ABS42" s="94"/>
      <c r="ABT42" s="94"/>
      <c r="ABU42" s="94"/>
      <c r="ABV42" s="94"/>
      <c r="ABW42" s="94"/>
      <c r="ABX42" s="94"/>
      <c r="ABY42" s="94"/>
      <c r="ABZ42" s="94"/>
      <c r="ACA42" s="94"/>
      <c r="ACB42" s="94"/>
      <c r="ACC42" s="94"/>
      <c r="ACD42" s="94"/>
      <c r="ACE42" s="94"/>
      <c r="ACF42" s="94"/>
      <c r="ACG42" s="94"/>
      <c r="ACH42" s="94"/>
      <c r="ACI42" s="94"/>
      <c r="ACJ42" s="94"/>
      <c r="ACK42" s="94"/>
      <c r="ACL42" s="94"/>
      <c r="ACM42" s="94"/>
      <c r="ACN42" s="94"/>
      <c r="ACO42" s="94"/>
      <c r="ACP42" s="94"/>
      <c r="ACQ42" s="94"/>
      <c r="ACR42" s="94"/>
      <c r="ACS42" s="94"/>
      <c r="ACT42" s="94"/>
      <c r="ACU42" s="94"/>
      <c r="ACV42" s="94"/>
      <c r="ACW42" s="94"/>
      <c r="ACX42" s="94"/>
      <c r="ACY42" s="94"/>
      <c r="ACZ42" s="94"/>
      <c r="ADA42" s="94"/>
      <c r="ADB42" s="94"/>
      <c r="ADC42" s="94"/>
      <c r="ADD42" s="94"/>
      <c r="ADE42" s="94"/>
      <c r="ADF42" s="94"/>
      <c r="ADG42" s="94"/>
      <c r="ADH42" s="94"/>
      <c r="ADI42" s="94"/>
      <c r="ADJ42" s="94"/>
      <c r="ADK42" s="94"/>
      <c r="ADL42" s="94"/>
      <c r="ADM42" s="94"/>
      <c r="ADN42" s="94"/>
      <c r="ADO42" s="94"/>
      <c r="ADP42" s="94"/>
      <c r="ADQ42" s="94"/>
      <c r="ADR42" s="94"/>
      <c r="ADS42" s="94"/>
      <c r="ADT42" s="94"/>
      <c r="ADU42" s="94"/>
      <c r="ADV42" s="94"/>
      <c r="ADW42" s="94"/>
      <c r="ADX42" s="94"/>
      <c r="ADY42" s="94"/>
      <c r="ADZ42" s="94"/>
      <c r="AEA42" s="94"/>
      <c r="AEB42" s="94"/>
      <c r="AEC42" s="94"/>
      <c r="AED42" s="94"/>
      <c r="AEE42" s="94"/>
      <c r="AEF42" s="94"/>
      <c r="AEG42" s="94"/>
      <c r="AEH42" s="94"/>
      <c r="AEI42" s="94"/>
      <c r="AEJ42" s="94"/>
      <c r="AEK42" s="94"/>
      <c r="AEL42" s="94"/>
      <c r="AEM42" s="94"/>
      <c r="AEN42" s="94"/>
      <c r="AEO42" s="94"/>
      <c r="AEP42" s="94"/>
      <c r="AEQ42" s="94"/>
      <c r="AER42" s="94"/>
      <c r="AES42" s="94"/>
      <c r="AET42" s="94"/>
      <c r="AEU42" s="94"/>
      <c r="AEV42" s="94"/>
      <c r="AEW42" s="94"/>
      <c r="AEX42" s="94"/>
      <c r="AEY42" s="94"/>
      <c r="AEZ42" s="94"/>
      <c r="AFA42" s="94"/>
      <c r="AFB42" s="94"/>
      <c r="AFC42" s="94"/>
      <c r="AFD42" s="94"/>
      <c r="AFE42" s="94"/>
      <c r="AFF42" s="94"/>
      <c r="AFG42" s="94"/>
      <c r="AFH42" s="94"/>
      <c r="AFI42" s="94"/>
      <c r="AFJ42" s="94"/>
      <c r="AFK42" s="94"/>
      <c r="AFL42" s="94"/>
      <c r="AFM42" s="94"/>
      <c r="AFN42" s="94"/>
      <c r="AFO42" s="94"/>
      <c r="AFP42" s="94"/>
      <c r="AFQ42" s="94"/>
      <c r="AFR42" s="94"/>
      <c r="AFS42" s="94"/>
      <c r="AFT42" s="94"/>
      <c r="AFU42" s="94"/>
      <c r="AFV42" s="94"/>
      <c r="AFW42" s="94"/>
      <c r="AFX42" s="94"/>
      <c r="AFY42" s="94"/>
      <c r="AFZ42" s="94"/>
      <c r="AGA42" s="94"/>
      <c r="AGB42" s="94"/>
      <c r="AGC42" s="94"/>
      <c r="AGD42" s="94"/>
      <c r="AGE42" s="94"/>
      <c r="AGF42" s="94"/>
      <c r="AGG42" s="94"/>
      <c r="AGH42" s="94"/>
      <c r="AGI42" s="94"/>
      <c r="AGJ42" s="94"/>
      <c r="AGK42" s="94"/>
      <c r="AGL42" s="94"/>
      <c r="AGM42" s="94"/>
      <c r="AGN42" s="94"/>
      <c r="AGO42" s="94"/>
      <c r="AGP42" s="94"/>
      <c r="AGQ42" s="94"/>
      <c r="AGR42" s="94"/>
      <c r="AGS42" s="94"/>
      <c r="AGT42" s="94"/>
      <c r="AGU42" s="94"/>
      <c r="AGV42" s="94"/>
      <c r="AGW42" s="94"/>
      <c r="AGX42" s="94"/>
      <c r="AGY42" s="94"/>
      <c r="AGZ42" s="94"/>
      <c r="AHA42" s="94"/>
      <c r="AHB42" s="94"/>
      <c r="AHC42" s="94"/>
      <c r="AHD42" s="94"/>
      <c r="AHE42" s="94"/>
      <c r="AHF42" s="94"/>
      <c r="AHG42" s="94"/>
      <c r="AHH42" s="94"/>
      <c r="AHI42" s="94"/>
      <c r="AHJ42" s="94"/>
      <c r="AHK42" s="94"/>
      <c r="AHL42" s="94"/>
      <c r="AHM42" s="94"/>
      <c r="AHN42" s="94"/>
      <c r="AHO42" s="94"/>
      <c r="AHP42" s="94"/>
      <c r="AHQ42" s="94"/>
      <c r="AHR42" s="94"/>
      <c r="AHS42" s="94"/>
      <c r="AHT42" s="94"/>
      <c r="AHU42" s="94"/>
      <c r="AHV42" s="94"/>
      <c r="AHW42" s="94"/>
      <c r="AHX42" s="94"/>
      <c r="AHY42" s="94"/>
      <c r="AHZ42" s="94"/>
      <c r="AIA42" s="94"/>
      <c r="AIB42" s="94"/>
      <c r="AIC42" s="94"/>
      <c r="AID42" s="94"/>
      <c r="AIE42" s="94"/>
      <c r="AIF42" s="94"/>
      <c r="AIG42" s="94"/>
      <c r="AIH42" s="94"/>
      <c r="AII42" s="94"/>
      <c r="AIJ42" s="94"/>
      <c r="AIK42" s="94"/>
      <c r="AIL42" s="94"/>
      <c r="AIM42" s="94"/>
      <c r="AIN42" s="94"/>
      <c r="AIO42" s="94"/>
      <c r="AIP42" s="94"/>
      <c r="AIQ42" s="94"/>
      <c r="AIR42" s="94"/>
      <c r="AIS42" s="94"/>
      <c r="AIT42" s="94"/>
      <c r="AIU42" s="94"/>
      <c r="AIV42" s="94"/>
      <c r="AIW42" s="94"/>
      <c r="AIX42" s="94"/>
      <c r="AIY42" s="94"/>
      <c r="AIZ42" s="94"/>
      <c r="AJA42" s="94"/>
      <c r="AJB42" s="94"/>
      <c r="AJC42" s="94"/>
      <c r="AJD42" s="94"/>
      <c r="AJE42" s="94"/>
      <c r="AJF42" s="94"/>
      <c r="AJG42" s="94"/>
      <c r="AJH42" s="94"/>
      <c r="AJI42" s="94"/>
      <c r="AJJ42" s="94"/>
      <c r="AJK42" s="94"/>
      <c r="AJL42" s="94"/>
      <c r="AJM42" s="94"/>
      <c r="AJN42" s="94"/>
      <c r="AJO42" s="94"/>
      <c r="AJP42" s="94"/>
      <c r="AJQ42" s="94"/>
      <c r="AJR42" s="94"/>
      <c r="AJS42" s="94"/>
      <c r="AJT42" s="94"/>
      <c r="AJU42" s="94"/>
      <c r="AJV42" s="94"/>
      <c r="AJW42" s="94"/>
      <c r="AJX42" s="94"/>
      <c r="AJY42" s="94"/>
      <c r="AJZ42" s="94"/>
      <c r="AKA42" s="94"/>
      <c r="AKB42" s="94"/>
      <c r="AKC42" s="94"/>
      <c r="AKD42" s="94"/>
      <c r="AKE42" s="94"/>
      <c r="AKF42" s="94"/>
      <c r="AKG42" s="94"/>
      <c r="AKH42" s="94"/>
      <c r="AKI42" s="94"/>
      <c r="AKJ42" s="94"/>
      <c r="AKK42" s="94"/>
      <c r="AKL42" s="94"/>
      <c r="AKM42" s="94"/>
      <c r="AKN42" s="94"/>
      <c r="AKO42" s="94"/>
      <c r="AKP42" s="94"/>
      <c r="AKQ42" s="94"/>
      <c r="AKR42" s="94"/>
      <c r="AKS42" s="94"/>
      <c r="AKT42" s="94"/>
      <c r="AKU42" s="94"/>
      <c r="AKV42" s="94"/>
      <c r="AKW42" s="94"/>
      <c r="AKX42" s="94"/>
      <c r="AKY42" s="94"/>
      <c r="AKZ42" s="94"/>
      <c r="ALA42" s="94"/>
      <c r="ALB42" s="94"/>
      <c r="ALC42" s="94"/>
      <c r="ALD42" s="94"/>
      <c r="ALE42" s="94"/>
      <c r="ALF42" s="94"/>
      <c r="ALG42" s="94"/>
      <c r="ALH42" s="94"/>
      <c r="ALI42" s="94"/>
      <c r="ALJ42" s="94"/>
      <c r="ALK42" s="94"/>
      <c r="ALL42" s="94"/>
      <c r="ALM42" s="94"/>
      <c r="ALN42" s="94"/>
      <c r="ALO42" s="94"/>
      <c r="ALP42" s="94"/>
      <c r="ALQ42" s="94"/>
      <c r="ALR42" s="94"/>
      <c r="ALS42" s="94"/>
      <c r="ALT42" s="94"/>
      <c r="ALU42" s="94"/>
      <c r="ALV42" s="94"/>
      <c r="ALW42" s="94"/>
      <c r="ALX42" s="94"/>
      <c r="ALY42" s="94"/>
      <c r="ALZ42" s="94"/>
      <c r="AMA42" s="94"/>
      <c r="AMB42" s="94"/>
      <c r="AMC42" s="94"/>
      <c r="AMD42" s="94"/>
      <c r="AME42" s="94"/>
      <c r="AMF42" s="94"/>
      <c r="AMG42" s="94"/>
      <c r="AMH42" s="94"/>
      <c r="AMI42" s="94"/>
      <c r="AMJ42" s="94"/>
    </row>
    <row r="43" spans="1:1024" ht="31.5" customHeight="1" x14ac:dyDescent="0.25">
      <c r="A43" s="105" t="s">
        <v>17</v>
      </c>
      <c r="B43" s="105"/>
      <c r="C43" s="104"/>
      <c r="D43" s="104"/>
      <c r="E43" s="104"/>
      <c r="F43" s="104"/>
      <c r="G43" s="10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  <c r="AB43" s="94"/>
      <c r="AC43" s="94"/>
      <c r="AD43" s="94"/>
      <c r="AE43" s="94"/>
      <c r="AF43" s="94"/>
      <c r="AG43" s="94"/>
      <c r="AH43" s="94"/>
      <c r="AI43" s="94"/>
      <c r="AJ43" s="94"/>
      <c r="AK43" s="94"/>
      <c r="AL43" s="94"/>
      <c r="AM43" s="94"/>
      <c r="AN43" s="94"/>
      <c r="AO43" s="94"/>
      <c r="AP43" s="94"/>
      <c r="AQ43" s="94"/>
      <c r="AR43" s="94"/>
      <c r="AS43" s="94"/>
      <c r="AT43" s="94"/>
      <c r="AU43" s="94"/>
      <c r="AV43" s="94"/>
      <c r="AW43" s="94"/>
      <c r="AX43" s="94"/>
      <c r="AY43" s="94"/>
      <c r="AZ43" s="94"/>
      <c r="BA43" s="94"/>
      <c r="BB43" s="94"/>
      <c r="BC43" s="94"/>
      <c r="BD43" s="94"/>
      <c r="BE43" s="94"/>
      <c r="BF43" s="94"/>
      <c r="BG43" s="94"/>
      <c r="BH43" s="94"/>
      <c r="BI43" s="94"/>
      <c r="BJ43" s="94"/>
      <c r="BK43" s="94"/>
      <c r="BL43" s="94"/>
      <c r="BM43" s="94"/>
      <c r="BN43" s="94"/>
      <c r="BO43" s="94"/>
      <c r="BP43" s="94"/>
      <c r="BQ43" s="94"/>
      <c r="BR43" s="94"/>
      <c r="BS43" s="94"/>
      <c r="BT43" s="94"/>
      <c r="BU43" s="94"/>
      <c r="BV43" s="94"/>
      <c r="BW43" s="94"/>
      <c r="BX43" s="94"/>
      <c r="BY43" s="94"/>
      <c r="BZ43" s="94"/>
      <c r="CA43" s="94"/>
      <c r="CB43" s="94"/>
      <c r="CC43" s="94"/>
      <c r="CD43" s="94"/>
      <c r="CE43" s="94"/>
      <c r="CF43" s="94"/>
      <c r="CG43" s="94"/>
      <c r="CH43" s="94"/>
      <c r="CI43" s="94"/>
      <c r="CJ43" s="94"/>
      <c r="CK43" s="94"/>
      <c r="CL43" s="94"/>
      <c r="CM43" s="94"/>
      <c r="CN43" s="94"/>
      <c r="CO43" s="94"/>
      <c r="CP43" s="94"/>
      <c r="CQ43" s="94"/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4"/>
      <c r="DE43" s="94"/>
      <c r="DF43" s="94"/>
      <c r="DG43" s="94"/>
      <c r="DH43" s="94"/>
      <c r="DI43" s="94"/>
      <c r="DJ43" s="94"/>
      <c r="DK43" s="94"/>
      <c r="DL43" s="94"/>
      <c r="DM43" s="94"/>
      <c r="DN43" s="94"/>
      <c r="DO43" s="94"/>
      <c r="DP43" s="94"/>
      <c r="DQ43" s="94"/>
      <c r="DR43" s="94"/>
      <c r="DS43" s="94"/>
      <c r="DT43" s="94"/>
      <c r="DU43" s="94"/>
      <c r="DV43" s="94"/>
      <c r="DW43" s="94"/>
      <c r="DX43" s="94"/>
      <c r="DY43" s="94"/>
      <c r="DZ43" s="94"/>
      <c r="EA43" s="94"/>
      <c r="EB43" s="94"/>
      <c r="EC43" s="94"/>
      <c r="ED43" s="94"/>
      <c r="EE43" s="94"/>
      <c r="EF43" s="94"/>
      <c r="EG43" s="94"/>
      <c r="EH43" s="94"/>
      <c r="EI43" s="94"/>
      <c r="EJ43" s="94"/>
      <c r="EK43" s="94"/>
      <c r="EL43" s="94"/>
      <c r="EM43" s="94"/>
      <c r="EN43" s="94"/>
      <c r="EO43" s="94"/>
      <c r="EP43" s="94"/>
      <c r="EQ43" s="94"/>
      <c r="ER43" s="94"/>
      <c r="ES43" s="94"/>
      <c r="ET43" s="94"/>
      <c r="EU43" s="94"/>
      <c r="EV43" s="94"/>
      <c r="EW43" s="94"/>
      <c r="EX43" s="94"/>
      <c r="EY43" s="94"/>
      <c r="EZ43" s="94"/>
      <c r="FA43" s="94"/>
      <c r="FB43" s="94"/>
      <c r="FC43" s="94"/>
      <c r="FD43" s="94"/>
      <c r="FE43" s="94"/>
      <c r="FF43" s="94"/>
      <c r="FG43" s="94"/>
      <c r="FH43" s="94"/>
      <c r="FI43" s="94"/>
      <c r="FJ43" s="94"/>
      <c r="FK43" s="94"/>
      <c r="FL43" s="94"/>
      <c r="FM43" s="94"/>
      <c r="FN43" s="94"/>
      <c r="FO43" s="94"/>
      <c r="FP43" s="94"/>
      <c r="FQ43" s="94"/>
      <c r="FR43" s="94"/>
      <c r="FS43" s="94"/>
      <c r="FT43" s="94"/>
      <c r="FU43" s="94"/>
      <c r="FV43" s="94"/>
      <c r="FW43" s="94"/>
      <c r="FX43" s="94"/>
      <c r="FY43" s="94"/>
      <c r="FZ43" s="94"/>
      <c r="GA43" s="94"/>
      <c r="GB43" s="94"/>
      <c r="GC43" s="94"/>
      <c r="GD43" s="94"/>
      <c r="GE43" s="94"/>
      <c r="GF43" s="94"/>
      <c r="GG43" s="94"/>
      <c r="GH43" s="94"/>
      <c r="GI43" s="94"/>
      <c r="GJ43" s="94"/>
      <c r="GK43" s="94"/>
      <c r="GL43" s="94"/>
      <c r="GM43" s="94"/>
      <c r="GN43" s="94"/>
      <c r="GO43" s="94"/>
      <c r="GP43" s="94"/>
      <c r="GQ43" s="94"/>
      <c r="GR43" s="94"/>
      <c r="GS43" s="94"/>
      <c r="GT43" s="94"/>
      <c r="GU43" s="94"/>
      <c r="GV43" s="94"/>
      <c r="GW43" s="94"/>
      <c r="GX43" s="94"/>
      <c r="GY43" s="94"/>
      <c r="GZ43" s="94"/>
      <c r="HA43" s="94"/>
      <c r="HB43" s="94"/>
      <c r="HC43" s="94"/>
      <c r="HD43" s="94"/>
      <c r="HE43" s="94"/>
      <c r="HF43" s="94"/>
      <c r="HG43" s="94"/>
      <c r="HH43" s="94"/>
      <c r="HI43" s="94"/>
      <c r="HJ43" s="94"/>
      <c r="HK43" s="94"/>
      <c r="HL43" s="94"/>
      <c r="HM43" s="94"/>
      <c r="HN43" s="94"/>
      <c r="HO43" s="94"/>
      <c r="HP43" s="94"/>
      <c r="HQ43" s="94"/>
      <c r="HR43" s="94"/>
      <c r="HS43" s="94"/>
      <c r="HT43" s="94"/>
      <c r="HU43" s="94"/>
      <c r="HV43" s="94"/>
      <c r="HW43" s="94"/>
      <c r="HX43" s="94"/>
      <c r="HY43" s="94"/>
      <c r="HZ43" s="94"/>
      <c r="IA43" s="94"/>
      <c r="IB43" s="94"/>
      <c r="IC43" s="94"/>
      <c r="ID43" s="94"/>
      <c r="IE43" s="94"/>
      <c r="IF43" s="94"/>
      <c r="IG43" s="94"/>
      <c r="IH43" s="94"/>
      <c r="II43" s="94"/>
      <c r="IJ43" s="94"/>
      <c r="IK43" s="94"/>
      <c r="IL43" s="94"/>
      <c r="IM43" s="94"/>
      <c r="IN43" s="94"/>
      <c r="IO43" s="94"/>
      <c r="IP43" s="94"/>
      <c r="IQ43" s="94"/>
      <c r="IR43" s="94"/>
      <c r="IS43" s="94"/>
      <c r="IT43" s="94"/>
      <c r="IU43" s="94"/>
      <c r="IV43" s="94"/>
      <c r="IW43" s="94"/>
      <c r="IX43" s="94"/>
      <c r="IY43" s="94"/>
      <c r="IZ43" s="94"/>
      <c r="JA43" s="94"/>
      <c r="JB43" s="94"/>
      <c r="JC43" s="94"/>
      <c r="JD43" s="94"/>
      <c r="JE43" s="94"/>
      <c r="JF43" s="94"/>
      <c r="JG43" s="94"/>
      <c r="JH43" s="94"/>
      <c r="JI43" s="94"/>
      <c r="JJ43" s="94"/>
      <c r="JK43" s="94"/>
      <c r="JL43" s="94"/>
      <c r="JM43" s="94"/>
      <c r="JN43" s="94"/>
      <c r="JO43" s="94"/>
      <c r="JP43" s="94"/>
      <c r="JQ43" s="94"/>
      <c r="JR43" s="94"/>
      <c r="JS43" s="94"/>
      <c r="JT43" s="94"/>
      <c r="JU43" s="94"/>
      <c r="JV43" s="94"/>
      <c r="JW43" s="94"/>
      <c r="JX43" s="94"/>
      <c r="JY43" s="94"/>
      <c r="JZ43" s="94"/>
      <c r="KA43" s="94"/>
      <c r="KB43" s="94"/>
      <c r="KC43" s="94"/>
      <c r="KD43" s="94"/>
      <c r="KE43" s="94"/>
      <c r="KF43" s="94"/>
      <c r="KG43" s="94"/>
      <c r="KH43" s="94"/>
      <c r="KI43" s="94"/>
      <c r="KJ43" s="94"/>
      <c r="KK43" s="94"/>
      <c r="KL43" s="94"/>
      <c r="KM43" s="94"/>
      <c r="KN43" s="94"/>
      <c r="KO43" s="94"/>
      <c r="KP43" s="94"/>
      <c r="KQ43" s="94"/>
      <c r="KR43" s="94"/>
      <c r="KS43" s="94"/>
      <c r="KT43" s="94"/>
      <c r="KU43" s="94"/>
      <c r="KV43" s="94"/>
      <c r="KW43" s="94"/>
      <c r="KX43" s="94"/>
      <c r="KY43" s="94"/>
      <c r="KZ43" s="94"/>
      <c r="LA43" s="94"/>
      <c r="LB43" s="94"/>
      <c r="LC43" s="94"/>
      <c r="LD43" s="94"/>
      <c r="LE43" s="94"/>
      <c r="LF43" s="94"/>
      <c r="LG43" s="94"/>
      <c r="LH43" s="94"/>
      <c r="LI43" s="94"/>
      <c r="LJ43" s="94"/>
      <c r="LK43" s="94"/>
      <c r="LL43" s="94"/>
      <c r="LM43" s="94"/>
      <c r="LN43" s="94"/>
      <c r="LO43" s="94"/>
      <c r="LP43" s="94"/>
      <c r="LQ43" s="94"/>
      <c r="LR43" s="94"/>
      <c r="LS43" s="94"/>
      <c r="LT43" s="94"/>
      <c r="LU43" s="94"/>
      <c r="LV43" s="94"/>
      <c r="LW43" s="94"/>
      <c r="LX43" s="94"/>
      <c r="LY43" s="94"/>
      <c r="LZ43" s="94"/>
      <c r="MA43" s="94"/>
      <c r="MB43" s="94"/>
      <c r="MC43" s="94"/>
      <c r="MD43" s="94"/>
      <c r="ME43" s="94"/>
      <c r="MF43" s="94"/>
      <c r="MG43" s="94"/>
      <c r="MH43" s="94"/>
      <c r="MI43" s="94"/>
      <c r="MJ43" s="94"/>
      <c r="MK43" s="94"/>
      <c r="ML43" s="94"/>
      <c r="MM43" s="94"/>
      <c r="MN43" s="94"/>
      <c r="MO43" s="94"/>
      <c r="MP43" s="94"/>
      <c r="MQ43" s="94"/>
      <c r="MR43" s="94"/>
      <c r="MS43" s="94"/>
      <c r="MT43" s="94"/>
      <c r="MU43" s="94"/>
      <c r="MV43" s="94"/>
      <c r="MW43" s="94"/>
      <c r="MX43" s="94"/>
      <c r="MY43" s="94"/>
      <c r="MZ43" s="94"/>
      <c r="NA43" s="94"/>
      <c r="NB43" s="94"/>
      <c r="NC43" s="94"/>
      <c r="ND43" s="94"/>
      <c r="NE43" s="94"/>
      <c r="NF43" s="94"/>
      <c r="NG43" s="94"/>
      <c r="NH43" s="94"/>
      <c r="NI43" s="94"/>
      <c r="NJ43" s="94"/>
      <c r="NK43" s="94"/>
      <c r="NL43" s="94"/>
      <c r="NM43" s="94"/>
      <c r="NN43" s="94"/>
      <c r="NO43" s="94"/>
      <c r="NP43" s="94"/>
      <c r="NQ43" s="94"/>
      <c r="NR43" s="94"/>
      <c r="NS43" s="94"/>
      <c r="NT43" s="94"/>
      <c r="NU43" s="94"/>
      <c r="NV43" s="94"/>
      <c r="NW43" s="94"/>
      <c r="NX43" s="94"/>
      <c r="NY43" s="94"/>
      <c r="NZ43" s="94"/>
      <c r="OA43" s="94"/>
      <c r="OB43" s="94"/>
      <c r="OC43" s="94"/>
      <c r="OD43" s="94"/>
      <c r="OE43" s="94"/>
      <c r="OF43" s="94"/>
      <c r="OG43" s="94"/>
      <c r="OH43" s="94"/>
      <c r="OI43" s="94"/>
      <c r="OJ43" s="94"/>
      <c r="OK43" s="94"/>
      <c r="OL43" s="94"/>
      <c r="OM43" s="94"/>
      <c r="ON43" s="94"/>
      <c r="OO43" s="94"/>
      <c r="OP43" s="94"/>
      <c r="OQ43" s="94"/>
      <c r="OR43" s="94"/>
      <c r="OS43" s="94"/>
      <c r="OT43" s="94"/>
      <c r="OU43" s="94"/>
      <c r="OV43" s="94"/>
      <c r="OW43" s="94"/>
      <c r="OX43" s="94"/>
      <c r="OY43" s="94"/>
      <c r="OZ43" s="94"/>
      <c r="PA43" s="94"/>
      <c r="PB43" s="94"/>
      <c r="PC43" s="94"/>
      <c r="PD43" s="94"/>
      <c r="PE43" s="94"/>
      <c r="PF43" s="94"/>
      <c r="PG43" s="94"/>
      <c r="PH43" s="94"/>
      <c r="PI43" s="94"/>
      <c r="PJ43" s="94"/>
      <c r="PK43" s="94"/>
      <c r="PL43" s="94"/>
      <c r="PM43" s="94"/>
      <c r="PN43" s="94"/>
      <c r="PO43" s="94"/>
      <c r="PP43" s="94"/>
      <c r="PQ43" s="94"/>
      <c r="PR43" s="94"/>
      <c r="PS43" s="94"/>
      <c r="PT43" s="94"/>
      <c r="PU43" s="94"/>
      <c r="PV43" s="94"/>
      <c r="PW43" s="94"/>
      <c r="PX43" s="94"/>
      <c r="PY43" s="94"/>
      <c r="PZ43" s="94"/>
      <c r="QA43" s="94"/>
      <c r="QB43" s="94"/>
      <c r="QC43" s="94"/>
      <c r="QD43" s="94"/>
      <c r="QE43" s="94"/>
      <c r="QF43" s="94"/>
      <c r="QG43" s="94"/>
      <c r="QH43" s="94"/>
      <c r="QI43" s="94"/>
      <c r="QJ43" s="94"/>
      <c r="QK43" s="94"/>
      <c r="QL43" s="94"/>
      <c r="QM43" s="94"/>
      <c r="QN43" s="94"/>
      <c r="QO43" s="94"/>
      <c r="QP43" s="94"/>
      <c r="QQ43" s="94"/>
      <c r="QR43" s="94"/>
      <c r="QS43" s="94"/>
      <c r="QT43" s="94"/>
      <c r="QU43" s="94"/>
      <c r="QV43" s="94"/>
      <c r="QW43" s="94"/>
      <c r="QX43" s="94"/>
      <c r="QY43" s="94"/>
      <c r="QZ43" s="94"/>
      <c r="RA43" s="94"/>
      <c r="RB43" s="94"/>
      <c r="RC43" s="94"/>
      <c r="RD43" s="94"/>
      <c r="RE43" s="94"/>
      <c r="RF43" s="94"/>
      <c r="RG43" s="94"/>
      <c r="RH43" s="94"/>
      <c r="RI43" s="94"/>
      <c r="RJ43" s="94"/>
      <c r="RK43" s="94"/>
      <c r="RL43" s="94"/>
      <c r="RM43" s="94"/>
      <c r="RN43" s="94"/>
      <c r="RO43" s="94"/>
      <c r="RP43" s="94"/>
      <c r="RQ43" s="94"/>
      <c r="RR43" s="94"/>
      <c r="RS43" s="94"/>
      <c r="RT43" s="94"/>
      <c r="RU43" s="94"/>
      <c r="RV43" s="94"/>
      <c r="RW43" s="94"/>
      <c r="RX43" s="94"/>
      <c r="RY43" s="94"/>
      <c r="RZ43" s="94"/>
      <c r="SA43" s="94"/>
      <c r="SB43" s="94"/>
      <c r="SC43" s="94"/>
      <c r="SD43" s="94"/>
      <c r="SE43" s="94"/>
      <c r="SF43" s="94"/>
      <c r="SG43" s="94"/>
      <c r="SH43" s="94"/>
      <c r="SI43" s="94"/>
      <c r="SJ43" s="94"/>
      <c r="SK43" s="94"/>
      <c r="SL43" s="94"/>
      <c r="SM43" s="94"/>
      <c r="SN43" s="94"/>
      <c r="SO43" s="94"/>
      <c r="SP43" s="94"/>
      <c r="SQ43" s="94"/>
      <c r="SR43" s="94"/>
      <c r="SS43" s="94"/>
      <c r="ST43" s="94"/>
      <c r="SU43" s="94"/>
      <c r="SV43" s="94"/>
      <c r="SW43" s="94"/>
      <c r="SX43" s="94"/>
      <c r="SY43" s="94"/>
      <c r="SZ43" s="94"/>
      <c r="TA43" s="94"/>
      <c r="TB43" s="94"/>
      <c r="TC43" s="94"/>
      <c r="TD43" s="94"/>
      <c r="TE43" s="94"/>
      <c r="TF43" s="94"/>
      <c r="TG43" s="94"/>
      <c r="TH43" s="94"/>
      <c r="TI43" s="94"/>
      <c r="TJ43" s="94"/>
      <c r="TK43" s="94"/>
      <c r="TL43" s="94"/>
      <c r="TM43" s="94"/>
      <c r="TN43" s="94"/>
      <c r="TO43" s="94"/>
      <c r="TP43" s="94"/>
      <c r="TQ43" s="94"/>
      <c r="TR43" s="94"/>
      <c r="TS43" s="94"/>
      <c r="TT43" s="94"/>
      <c r="TU43" s="94"/>
      <c r="TV43" s="94"/>
      <c r="TW43" s="94"/>
      <c r="TX43" s="94"/>
      <c r="TY43" s="94"/>
      <c r="TZ43" s="94"/>
      <c r="UA43" s="94"/>
      <c r="UB43" s="94"/>
      <c r="UC43" s="94"/>
      <c r="UD43" s="94"/>
      <c r="UE43" s="94"/>
      <c r="UF43" s="94"/>
      <c r="UG43" s="94"/>
      <c r="UH43" s="94"/>
      <c r="UI43" s="94"/>
      <c r="UJ43" s="94"/>
      <c r="UK43" s="94"/>
      <c r="UL43" s="94"/>
      <c r="UM43" s="94"/>
      <c r="UN43" s="94"/>
      <c r="UO43" s="94"/>
      <c r="UP43" s="94"/>
      <c r="UQ43" s="94"/>
      <c r="UR43" s="94"/>
      <c r="US43" s="94"/>
      <c r="UT43" s="94"/>
      <c r="UU43" s="94"/>
      <c r="UV43" s="94"/>
      <c r="UW43" s="94"/>
      <c r="UX43" s="94"/>
      <c r="UY43" s="94"/>
      <c r="UZ43" s="94"/>
      <c r="VA43" s="94"/>
      <c r="VB43" s="94"/>
      <c r="VC43" s="94"/>
      <c r="VD43" s="94"/>
      <c r="VE43" s="94"/>
      <c r="VF43" s="94"/>
      <c r="VG43" s="94"/>
      <c r="VH43" s="94"/>
      <c r="VI43" s="94"/>
      <c r="VJ43" s="94"/>
      <c r="VK43" s="94"/>
      <c r="VL43" s="94"/>
      <c r="VM43" s="94"/>
      <c r="VN43" s="94"/>
      <c r="VO43" s="94"/>
      <c r="VP43" s="94"/>
      <c r="VQ43" s="94"/>
      <c r="VR43" s="94"/>
      <c r="VS43" s="94"/>
      <c r="VT43" s="94"/>
      <c r="VU43" s="94"/>
      <c r="VV43" s="94"/>
      <c r="VW43" s="94"/>
      <c r="VX43" s="94"/>
      <c r="VY43" s="94"/>
      <c r="VZ43" s="94"/>
      <c r="WA43" s="94"/>
      <c r="WB43" s="94"/>
      <c r="WC43" s="94"/>
      <c r="WD43" s="94"/>
      <c r="WE43" s="94"/>
      <c r="WF43" s="94"/>
      <c r="WG43" s="94"/>
      <c r="WH43" s="94"/>
      <c r="WI43" s="94"/>
      <c r="WJ43" s="94"/>
      <c r="WK43" s="94"/>
      <c r="WL43" s="94"/>
      <c r="WM43" s="94"/>
      <c r="WN43" s="94"/>
      <c r="WO43" s="94"/>
      <c r="WP43" s="94"/>
      <c r="WQ43" s="94"/>
      <c r="WR43" s="94"/>
      <c r="WS43" s="94"/>
      <c r="WT43" s="94"/>
      <c r="WU43" s="94"/>
      <c r="WV43" s="94"/>
      <c r="WW43" s="94"/>
      <c r="WX43" s="94"/>
      <c r="WY43" s="94"/>
      <c r="WZ43" s="94"/>
      <c r="XA43" s="94"/>
      <c r="XB43" s="94"/>
      <c r="XC43" s="94"/>
      <c r="XD43" s="94"/>
      <c r="XE43" s="94"/>
      <c r="XF43" s="94"/>
      <c r="XG43" s="94"/>
      <c r="XH43" s="94"/>
      <c r="XI43" s="94"/>
      <c r="XJ43" s="94"/>
      <c r="XK43" s="94"/>
      <c r="XL43" s="94"/>
      <c r="XM43" s="94"/>
      <c r="XN43" s="94"/>
      <c r="XO43" s="94"/>
      <c r="XP43" s="94"/>
      <c r="XQ43" s="94"/>
      <c r="XR43" s="94"/>
      <c r="XS43" s="94"/>
      <c r="XT43" s="94"/>
      <c r="XU43" s="94"/>
      <c r="XV43" s="94"/>
      <c r="XW43" s="94"/>
      <c r="XX43" s="94"/>
      <c r="XY43" s="94"/>
      <c r="XZ43" s="94"/>
      <c r="YA43" s="94"/>
      <c r="YB43" s="94"/>
      <c r="YC43" s="94"/>
      <c r="YD43" s="94"/>
      <c r="YE43" s="94"/>
      <c r="YF43" s="94"/>
      <c r="YG43" s="94"/>
      <c r="YH43" s="94"/>
      <c r="YI43" s="94"/>
      <c r="YJ43" s="94"/>
      <c r="YK43" s="94"/>
      <c r="YL43" s="94"/>
      <c r="YM43" s="94"/>
      <c r="YN43" s="94"/>
      <c r="YO43" s="94"/>
      <c r="YP43" s="94"/>
      <c r="YQ43" s="94"/>
      <c r="YR43" s="94"/>
      <c r="YS43" s="94"/>
      <c r="YT43" s="94"/>
      <c r="YU43" s="94"/>
      <c r="YV43" s="94"/>
      <c r="YW43" s="94"/>
      <c r="YX43" s="94"/>
      <c r="YY43" s="94"/>
      <c r="YZ43" s="94"/>
      <c r="ZA43" s="94"/>
      <c r="ZB43" s="94"/>
      <c r="ZC43" s="94"/>
      <c r="ZD43" s="94"/>
      <c r="ZE43" s="94"/>
      <c r="ZF43" s="94"/>
      <c r="ZG43" s="94"/>
      <c r="ZH43" s="94"/>
      <c r="ZI43" s="94"/>
      <c r="ZJ43" s="94"/>
      <c r="ZK43" s="94"/>
      <c r="ZL43" s="94"/>
      <c r="ZM43" s="94"/>
      <c r="ZN43" s="94"/>
      <c r="ZO43" s="94"/>
      <c r="ZP43" s="94"/>
      <c r="ZQ43" s="94"/>
      <c r="ZR43" s="94"/>
      <c r="ZS43" s="94"/>
      <c r="ZT43" s="94"/>
      <c r="ZU43" s="94"/>
      <c r="ZV43" s="94"/>
      <c r="ZW43" s="94"/>
      <c r="ZX43" s="94"/>
      <c r="ZY43" s="94"/>
      <c r="ZZ43" s="94"/>
      <c r="AAA43" s="94"/>
      <c r="AAB43" s="94"/>
      <c r="AAC43" s="94"/>
      <c r="AAD43" s="94"/>
      <c r="AAE43" s="94"/>
      <c r="AAF43" s="94"/>
      <c r="AAG43" s="94"/>
      <c r="AAH43" s="94"/>
      <c r="AAI43" s="94"/>
      <c r="AAJ43" s="94"/>
      <c r="AAK43" s="94"/>
      <c r="AAL43" s="94"/>
      <c r="AAM43" s="94"/>
      <c r="AAN43" s="94"/>
      <c r="AAO43" s="94"/>
      <c r="AAP43" s="94"/>
      <c r="AAQ43" s="94"/>
      <c r="AAR43" s="94"/>
      <c r="AAS43" s="94"/>
      <c r="AAT43" s="94"/>
      <c r="AAU43" s="94"/>
      <c r="AAV43" s="94"/>
      <c r="AAW43" s="94"/>
      <c r="AAX43" s="94"/>
      <c r="AAY43" s="94"/>
      <c r="AAZ43" s="94"/>
      <c r="ABA43" s="94"/>
      <c r="ABB43" s="94"/>
      <c r="ABC43" s="94"/>
      <c r="ABD43" s="94"/>
      <c r="ABE43" s="94"/>
      <c r="ABF43" s="94"/>
      <c r="ABG43" s="94"/>
      <c r="ABH43" s="94"/>
      <c r="ABI43" s="94"/>
      <c r="ABJ43" s="94"/>
      <c r="ABK43" s="94"/>
      <c r="ABL43" s="94"/>
      <c r="ABM43" s="94"/>
      <c r="ABN43" s="94"/>
      <c r="ABO43" s="94"/>
      <c r="ABP43" s="94"/>
      <c r="ABQ43" s="94"/>
      <c r="ABR43" s="94"/>
      <c r="ABS43" s="94"/>
      <c r="ABT43" s="94"/>
      <c r="ABU43" s="94"/>
      <c r="ABV43" s="94"/>
      <c r="ABW43" s="94"/>
      <c r="ABX43" s="94"/>
      <c r="ABY43" s="94"/>
      <c r="ABZ43" s="94"/>
      <c r="ACA43" s="94"/>
      <c r="ACB43" s="94"/>
      <c r="ACC43" s="94"/>
      <c r="ACD43" s="94"/>
      <c r="ACE43" s="94"/>
      <c r="ACF43" s="94"/>
      <c r="ACG43" s="94"/>
      <c r="ACH43" s="94"/>
      <c r="ACI43" s="94"/>
      <c r="ACJ43" s="94"/>
      <c r="ACK43" s="94"/>
      <c r="ACL43" s="94"/>
      <c r="ACM43" s="94"/>
      <c r="ACN43" s="94"/>
      <c r="ACO43" s="94"/>
      <c r="ACP43" s="94"/>
      <c r="ACQ43" s="94"/>
      <c r="ACR43" s="94"/>
      <c r="ACS43" s="94"/>
      <c r="ACT43" s="94"/>
      <c r="ACU43" s="94"/>
      <c r="ACV43" s="94"/>
      <c r="ACW43" s="94"/>
      <c r="ACX43" s="94"/>
      <c r="ACY43" s="94"/>
      <c r="ACZ43" s="94"/>
      <c r="ADA43" s="94"/>
      <c r="ADB43" s="94"/>
      <c r="ADC43" s="94"/>
      <c r="ADD43" s="94"/>
      <c r="ADE43" s="94"/>
      <c r="ADF43" s="94"/>
      <c r="ADG43" s="94"/>
      <c r="ADH43" s="94"/>
      <c r="ADI43" s="94"/>
      <c r="ADJ43" s="94"/>
      <c r="ADK43" s="94"/>
      <c r="ADL43" s="94"/>
      <c r="ADM43" s="94"/>
      <c r="ADN43" s="94"/>
      <c r="ADO43" s="94"/>
      <c r="ADP43" s="94"/>
      <c r="ADQ43" s="94"/>
      <c r="ADR43" s="94"/>
      <c r="ADS43" s="94"/>
      <c r="ADT43" s="94"/>
      <c r="ADU43" s="94"/>
      <c r="ADV43" s="94"/>
      <c r="ADW43" s="94"/>
      <c r="ADX43" s="94"/>
      <c r="ADY43" s="94"/>
      <c r="ADZ43" s="94"/>
      <c r="AEA43" s="94"/>
      <c r="AEB43" s="94"/>
      <c r="AEC43" s="94"/>
      <c r="AED43" s="94"/>
      <c r="AEE43" s="94"/>
      <c r="AEF43" s="94"/>
      <c r="AEG43" s="94"/>
      <c r="AEH43" s="94"/>
      <c r="AEI43" s="94"/>
      <c r="AEJ43" s="94"/>
      <c r="AEK43" s="94"/>
      <c r="AEL43" s="94"/>
      <c r="AEM43" s="94"/>
      <c r="AEN43" s="94"/>
      <c r="AEO43" s="94"/>
      <c r="AEP43" s="94"/>
      <c r="AEQ43" s="94"/>
      <c r="AER43" s="94"/>
      <c r="AES43" s="94"/>
      <c r="AET43" s="94"/>
      <c r="AEU43" s="94"/>
      <c r="AEV43" s="94"/>
      <c r="AEW43" s="94"/>
      <c r="AEX43" s="94"/>
      <c r="AEY43" s="94"/>
      <c r="AEZ43" s="94"/>
      <c r="AFA43" s="94"/>
      <c r="AFB43" s="94"/>
      <c r="AFC43" s="94"/>
      <c r="AFD43" s="94"/>
      <c r="AFE43" s="94"/>
      <c r="AFF43" s="94"/>
      <c r="AFG43" s="94"/>
      <c r="AFH43" s="94"/>
      <c r="AFI43" s="94"/>
      <c r="AFJ43" s="94"/>
      <c r="AFK43" s="94"/>
      <c r="AFL43" s="94"/>
      <c r="AFM43" s="94"/>
      <c r="AFN43" s="94"/>
      <c r="AFO43" s="94"/>
      <c r="AFP43" s="94"/>
      <c r="AFQ43" s="94"/>
      <c r="AFR43" s="94"/>
      <c r="AFS43" s="94"/>
      <c r="AFT43" s="94"/>
      <c r="AFU43" s="94"/>
      <c r="AFV43" s="94"/>
      <c r="AFW43" s="94"/>
      <c r="AFX43" s="94"/>
      <c r="AFY43" s="94"/>
      <c r="AFZ43" s="94"/>
      <c r="AGA43" s="94"/>
      <c r="AGB43" s="94"/>
      <c r="AGC43" s="94"/>
      <c r="AGD43" s="94"/>
      <c r="AGE43" s="94"/>
      <c r="AGF43" s="94"/>
      <c r="AGG43" s="94"/>
      <c r="AGH43" s="94"/>
      <c r="AGI43" s="94"/>
      <c r="AGJ43" s="94"/>
      <c r="AGK43" s="94"/>
      <c r="AGL43" s="94"/>
      <c r="AGM43" s="94"/>
      <c r="AGN43" s="94"/>
      <c r="AGO43" s="94"/>
      <c r="AGP43" s="94"/>
      <c r="AGQ43" s="94"/>
      <c r="AGR43" s="94"/>
      <c r="AGS43" s="94"/>
      <c r="AGT43" s="94"/>
      <c r="AGU43" s="94"/>
      <c r="AGV43" s="94"/>
      <c r="AGW43" s="94"/>
      <c r="AGX43" s="94"/>
      <c r="AGY43" s="94"/>
      <c r="AGZ43" s="94"/>
      <c r="AHA43" s="94"/>
      <c r="AHB43" s="94"/>
      <c r="AHC43" s="94"/>
      <c r="AHD43" s="94"/>
      <c r="AHE43" s="94"/>
      <c r="AHF43" s="94"/>
      <c r="AHG43" s="94"/>
      <c r="AHH43" s="94"/>
      <c r="AHI43" s="94"/>
      <c r="AHJ43" s="94"/>
      <c r="AHK43" s="94"/>
      <c r="AHL43" s="94"/>
      <c r="AHM43" s="94"/>
      <c r="AHN43" s="94"/>
      <c r="AHO43" s="94"/>
      <c r="AHP43" s="94"/>
      <c r="AHQ43" s="94"/>
      <c r="AHR43" s="94"/>
      <c r="AHS43" s="94"/>
      <c r="AHT43" s="94"/>
      <c r="AHU43" s="94"/>
      <c r="AHV43" s="94"/>
      <c r="AHW43" s="94"/>
      <c r="AHX43" s="94"/>
      <c r="AHY43" s="94"/>
      <c r="AHZ43" s="94"/>
      <c r="AIA43" s="94"/>
      <c r="AIB43" s="94"/>
      <c r="AIC43" s="94"/>
      <c r="AID43" s="94"/>
      <c r="AIE43" s="94"/>
      <c r="AIF43" s="94"/>
      <c r="AIG43" s="94"/>
      <c r="AIH43" s="94"/>
      <c r="AII43" s="94"/>
      <c r="AIJ43" s="94"/>
      <c r="AIK43" s="94"/>
      <c r="AIL43" s="94"/>
      <c r="AIM43" s="94"/>
      <c r="AIN43" s="94"/>
      <c r="AIO43" s="94"/>
      <c r="AIP43" s="94"/>
      <c r="AIQ43" s="94"/>
      <c r="AIR43" s="94"/>
      <c r="AIS43" s="94"/>
      <c r="AIT43" s="94"/>
      <c r="AIU43" s="94"/>
      <c r="AIV43" s="94"/>
      <c r="AIW43" s="94"/>
      <c r="AIX43" s="94"/>
      <c r="AIY43" s="94"/>
      <c r="AIZ43" s="94"/>
      <c r="AJA43" s="94"/>
      <c r="AJB43" s="94"/>
      <c r="AJC43" s="94"/>
      <c r="AJD43" s="94"/>
      <c r="AJE43" s="94"/>
      <c r="AJF43" s="94"/>
      <c r="AJG43" s="94"/>
      <c r="AJH43" s="94"/>
      <c r="AJI43" s="94"/>
      <c r="AJJ43" s="94"/>
      <c r="AJK43" s="94"/>
      <c r="AJL43" s="94"/>
      <c r="AJM43" s="94"/>
      <c r="AJN43" s="94"/>
      <c r="AJO43" s="94"/>
      <c r="AJP43" s="94"/>
      <c r="AJQ43" s="94"/>
      <c r="AJR43" s="94"/>
      <c r="AJS43" s="94"/>
      <c r="AJT43" s="94"/>
      <c r="AJU43" s="94"/>
      <c r="AJV43" s="94"/>
      <c r="AJW43" s="94"/>
      <c r="AJX43" s="94"/>
      <c r="AJY43" s="94"/>
      <c r="AJZ43" s="94"/>
      <c r="AKA43" s="94"/>
      <c r="AKB43" s="94"/>
      <c r="AKC43" s="94"/>
      <c r="AKD43" s="94"/>
      <c r="AKE43" s="94"/>
      <c r="AKF43" s="94"/>
      <c r="AKG43" s="94"/>
      <c r="AKH43" s="94"/>
      <c r="AKI43" s="94"/>
      <c r="AKJ43" s="94"/>
      <c r="AKK43" s="94"/>
      <c r="AKL43" s="94"/>
      <c r="AKM43" s="94"/>
      <c r="AKN43" s="94"/>
      <c r="AKO43" s="94"/>
      <c r="AKP43" s="94"/>
      <c r="AKQ43" s="94"/>
      <c r="AKR43" s="94"/>
      <c r="AKS43" s="94"/>
      <c r="AKT43" s="94"/>
      <c r="AKU43" s="94"/>
      <c r="AKV43" s="94"/>
      <c r="AKW43" s="94"/>
      <c r="AKX43" s="94"/>
      <c r="AKY43" s="94"/>
      <c r="AKZ43" s="94"/>
      <c r="ALA43" s="94"/>
      <c r="ALB43" s="94"/>
      <c r="ALC43" s="94"/>
      <c r="ALD43" s="94"/>
      <c r="ALE43" s="94"/>
      <c r="ALF43" s="94"/>
      <c r="ALG43" s="94"/>
      <c r="ALH43" s="94"/>
      <c r="ALI43" s="94"/>
      <c r="ALJ43" s="94"/>
      <c r="ALK43" s="94"/>
      <c r="ALL43" s="94"/>
      <c r="ALM43" s="94"/>
      <c r="ALN43" s="94"/>
      <c r="ALO43" s="94"/>
      <c r="ALP43" s="94"/>
      <c r="ALQ43" s="94"/>
      <c r="ALR43" s="94"/>
      <c r="ALS43" s="94"/>
      <c r="ALT43" s="94"/>
      <c r="ALU43" s="94"/>
      <c r="ALV43" s="94"/>
      <c r="ALW43" s="94"/>
      <c r="ALX43" s="94"/>
      <c r="ALY43" s="94"/>
      <c r="ALZ43" s="94"/>
      <c r="AMA43" s="94"/>
      <c r="AMB43" s="94"/>
      <c r="AMC43" s="94"/>
      <c r="AMD43" s="94"/>
      <c r="AME43" s="94"/>
      <c r="AMF43" s="94"/>
      <c r="AMG43" s="94"/>
      <c r="AMH43" s="94"/>
      <c r="AMI43" s="94"/>
      <c r="AMJ43" s="94"/>
    </row>
    <row r="44" spans="1:1024" s="101" customFormat="1" ht="27.75" customHeight="1" x14ac:dyDescent="0.3">
      <c r="A44" s="238" t="s">
        <v>116</v>
      </c>
      <c r="B44" s="238"/>
      <c r="C44" s="102"/>
      <c r="E44" s="237" t="s">
        <v>115</v>
      </c>
      <c r="F44" s="237"/>
    </row>
    <row r="45" spans="1:1024" s="99" customFormat="1" ht="12.75" x14ac:dyDescent="0.2">
      <c r="A45" s="100"/>
      <c r="C45" s="99" t="s">
        <v>113</v>
      </c>
      <c r="E45" s="236" t="s">
        <v>49</v>
      </c>
      <c r="F45" s="236"/>
    </row>
    <row r="46" spans="1:1024" s="96" customFormat="1" ht="6" customHeight="1" x14ac:dyDescent="0.25">
      <c r="A46" s="103"/>
    </row>
    <row r="47" spans="1:1024" s="101" customFormat="1" ht="18.75" x14ac:dyDescent="0.3">
      <c r="A47" s="239" t="s">
        <v>50</v>
      </c>
      <c r="B47" s="239"/>
      <c r="C47" s="102"/>
      <c r="E47" s="237" t="s">
        <v>114</v>
      </c>
      <c r="F47" s="237"/>
    </row>
    <row r="48" spans="1:1024" s="99" customFormat="1" ht="12.75" x14ac:dyDescent="0.2">
      <c r="A48" s="100"/>
      <c r="C48" s="99" t="s">
        <v>113</v>
      </c>
      <c r="E48" s="236" t="s">
        <v>49</v>
      </c>
      <c r="F48" s="236"/>
    </row>
    <row r="49" spans="1:7" s="96" customFormat="1" ht="18.75" x14ac:dyDescent="0.3">
      <c r="A49" s="96" t="s">
        <v>73</v>
      </c>
      <c r="B49" s="237" t="s">
        <v>112</v>
      </c>
      <c r="C49" s="237"/>
      <c r="D49" s="96" t="s">
        <v>74</v>
      </c>
      <c r="E49" s="98"/>
      <c r="F49" s="96" t="s">
        <v>75</v>
      </c>
      <c r="G49" s="97" t="s">
        <v>111</v>
      </c>
    </row>
  </sheetData>
  <mergeCells count="13">
    <mergeCell ref="A1:G1"/>
    <mergeCell ref="B2:B4"/>
    <mergeCell ref="C2:F2"/>
    <mergeCell ref="G2:G4"/>
    <mergeCell ref="C3:C4"/>
    <mergeCell ref="D3:F3"/>
    <mergeCell ref="E48:F48"/>
    <mergeCell ref="B49:C49"/>
    <mergeCell ref="A44:B44"/>
    <mergeCell ref="E44:F44"/>
    <mergeCell ref="E45:F45"/>
    <mergeCell ref="A47:B47"/>
    <mergeCell ref="E47:F47"/>
  </mergeCells>
  <hyperlinks>
    <hyperlink ref="G49" r:id="rId1"/>
  </hyperlinks>
  <printOptions horizontalCentered="1"/>
  <pageMargins left="0.59027777777777801" right="0.59027777777777801" top="0.98402777777777795" bottom="0.39374999999999999" header="0.51180555555555496" footer="0.51180555555555496"/>
  <pageSetup paperSize="9" scale="47" firstPageNumber="0" fitToHeight="0" orientation="portrait" verticalDpi="300" r:id="rId2"/>
  <rowBreaks count="2" manualBreakCount="2">
    <brk id="20" max="16383" man="1"/>
    <brk id="51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="80" zoomScaleNormal="84" zoomScaleSheetLayoutView="80" workbookViewId="0">
      <selection activeCell="E11" sqref="E11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274761.7</v>
      </c>
      <c r="D6" s="46">
        <f>D7+D8</f>
        <v>254359</v>
      </c>
      <c r="E6" s="46">
        <f>E7+E8</f>
        <v>19010.2</v>
      </c>
      <c r="F6" s="46">
        <f>F7+F8</f>
        <v>1392.5</v>
      </c>
      <c r="G6" s="46">
        <f>G7+G8</f>
        <v>379126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208814.1</v>
      </c>
      <c r="D7" s="42">
        <f t="shared" ref="D7:G8" si="1">D10+D13+D16+D19+D22+D25+D28+D31+D34+D37+D40</f>
        <v>193186.7</v>
      </c>
      <c r="E7" s="42">
        <f t="shared" si="1"/>
        <v>14555.6</v>
      </c>
      <c r="F7" s="42">
        <f t="shared" si="1"/>
        <v>1071.8</v>
      </c>
      <c r="G7" s="42">
        <f t="shared" si="1"/>
        <v>243483.40000000002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65947.600000000006</v>
      </c>
      <c r="D8" s="42">
        <f t="shared" si="1"/>
        <v>61172.3</v>
      </c>
      <c r="E8" s="42">
        <f t="shared" si="1"/>
        <v>4454.6000000000004</v>
      </c>
      <c r="F8" s="42">
        <f t="shared" si="1"/>
        <v>320.70000000000005</v>
      </c>
      <c r="G8" s="42">
        <f t="shared" si="1"/>
        <v>135642.6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92783.099999999991</v>
      </c>
      <c r="D9" s="46">
        <f>D10+D11</f>
        <v>89064.299999999988</v>
      </c>
      <c r="E9" s="46">
        <f>E10+E11</f>
        <v>3234.8</v>
      </c>
      <c r="F9" s="46">
        <f>F10+F11</f>
        <v>484</v>
      </c>
      <c r="G9" s="46">
        <f>G10+G11</f>
        <v>105670.1</v>
      </c>
    </row>
    <row r="10" spans="1:7" ht="31.5" x14ac:dyDescent="0.25">
      <c r="A10" s="45" t="s">
        <v>52</v>
      </c>
      <c r="B10" s="43" t="s">
        <v>7</v>
      </c>
      <c r="C10" s="42">
        <f t="shared" si="0"/>
        <v>74071.599999999991</v>
      </c>
      <c r="D10" s="7">
        <v>70592.399999999994</v>
      </c>
      <c r="E10" s="7">
        <v>3189.5</v>
      </c>
      <c r="F10" s="7">
        <v>289.7</v>
      </c>
      <c r="G10" s="7">
        <v>77648.7</v>
      </c>
    </row>
    <row r="11" spans="1:7" ht="18.75" x14ac:dyDescent="0.25">
      <c r="A11" s="54" t="s">
        <v>20</v>
      </c>
      <c r="B11" s="43" t="s">
        <v>6</v>
      </c>
      <c r="C11" s="42">
        <f t="shared" si="0"/>
        <v>18711.5</v>
      </c>
      <c r="D11" s="7">
        <v>18471.900000000001</v>
      </c>
      <c r="E11" s="7">
        <v>45.3</v>
      </c>
      <c r="F11" s="7">
        <v>194.3</v>
      </c>
      <c r="G11" s="7">
        <v>28021.4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/>
      <c r="E13" s="7"/>
      <c r="F13" s="7"/>
      <c r="G13" s="7"/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/>
      <c r="E14" s="7"/>
      <c r="F14" s="7"/>
      <c r="G14" s="7"/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1223.9000000000001</v>
      </c>
      <c r="D15" s="46">
        <f>D16+D17</f>
        <v>959.8</v>
      </c>
      <c r="E15" s="46">
        <f>E16+E17</f>
        <v>264.10000000000002</v>
      </c>
      <c r="F15" s="46">
        <f>F16+F17</f>
        <v>0</v>
      </c>
      <c r="G15" s="46">
        <f>G16+G17</f>
        <v>1058.5999999999999</v>
      </c>
    </row>
    <row r="16" spans="1:7" ht="31.5" x14ac:dyDescent="0.25">
      <c r="A16" s="45" t="s">
        <v>54</v>
      </c>
      <c r="B16" s="43" t="s">
        <v>24</v>
      </c>
      <c r="C16" s="42">
        <f t="shared" si="0"/>
        <v>1223.9000000000001</v>
      </c>
      <c r="D16" s="7">
        <v>959.8</v>
      </c>
      <c r="E16" s="7">
        <v>264.10000000000002</v>
      </c>
      <c r="F16" s="7"/>
      <c r="G16" s="7">
        <v>1058.5999999999999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/>
      <c r="E17" s="7"/>
      <c r="F17" s="7"/>
      <c r="G17" s="7"/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/>
      <c r="E19" s="7"/>
      <c r="F19" s="7"/>
      <c r="G19" s="7"/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/>
      <c r="E20" s="7"/>
      <c r="F20" s="7"/>
      <c r="G20" s="7"/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180754.69999999998</v>
      </c>
      <c r="D21" s="46">
        <f>D22+D23</f>
        <v>164334.9</v>
      </c>
      <c r="E21" s="46">
        <f>E22+E23</f>
        <v>15511.3</v>
      </c>
      <c r="F21" s="46">
        <f>F22+F23</f>
        <v>908.5</v>
      </c>
      <c r="G21" s="46">
        <f>G22+G23</f>
        <v>272397.3</v>
      </c>
    </row>
    <row r="22" spans="1:7" ht="31.5" x14ac:dyDescent="0.25">
      <c r="A22" s="45" t="s">
        <v>55</v>
      </c>
      <c r="B22" s="43" t="s">
        <v>30</v>
      </c>
      <c r="C22" s="42">
        <f t="shared" si="0"/>
        <v>133518.6</v>
      </c>
      <c r="D22" s="7">
        <v>121634.5</v>
      </c>
      <c r="E22" s="7">
        <v>11102</v>
      </c>
      <c r="F22" s="7">
        <v>782.1</v>
      </c>
      <c r="G22" s="7">
        <v>164776.1</v>
      </c>
    </row>
    <row r="23" spans="1:7" ht="18.75" x14ac:dyDescent="0.25">
      <c r="A23" s="44" t="s">
        <v>46</v>
      </c>
      <c r="B23" s="43" t="s">
        <v>31</v>
      </c>
      <c r="C23" s="42">
        <f t="shared" si="0"/>
        <v>47236.100000000006</v>
      </c>
      <c r="D23" s="7">
        <v>42700.4</v>
      </c>
      <c r="E23" s="7">
        <v>4409.3</v>
      </c>
      <c r="F23" s="7">
        <v>126.4</v>
      </c>
      <c r="G23" s="7">
        <v>107621.2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/>
      <c r="E25" s="7"/>
      <c r="F25" s="7"/>
      <c r="G25" s="7"/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/>
      <c r="E26" s="7"/>
      <c r="F26" s="7"/>
      <c r="G26" s="7"/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/>
      <c r="E28" s="7"/>
      <c r="F28" s="7"/>
      <c r="G28" s="7"/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/>
      <c r="E29" s="7"/>
      <c r="F29" s="7"/>
      <c r="G29" s="7"/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/>
      <c r="E31" s="7"/>
      <c r="F31" s="7"/>
      <c r="G31" s="7"/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/>
      <c r="E32" s="7"/>
      <c r="F32" s="7"/>
      <c r="G32" s="7"/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/>
      <c r="E34" s="7"/>
      <c r="F34" s="7"/>
      <c r="G34" s="7"/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/>
      <c r="E35" s="7"/>
      <c r="F35" s="7"/>
      <c r="G35" s="7"/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/>
      <c r="E37" s="7"/>
      <c r="F37" s="7"/>
      <c r="G37" s="7"/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/>
      <c r="E38" s="7"/>
      <c r="F38" s="7"/>
      <c r="G38" s="7"/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/>
      <c r="E40" s="7"/>
      <c r="F40" s="7"/>
      <c r="G40" s="7"/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/>
      <c r="E41" s="7"/>
      <c r="F41" s="7"/>
      <c r="G41" s="7"/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121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120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119</v>
      </c>
      <c r="C49" s="211"/>
      <c r="D49" s="5" t="s">
        <v>74</v>
      </c>
      <c r="E49" s="15" t="s">
        <v>118</v>
      </c>
      <c r="F49" s="5" t="s">
        <v>75</v>
      </c>
      <c r="G49" s="16" t="s">
        <v>117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75" zoomScaleNormal="84" zoomScaleSheetLayoutView="75" workbookViewId="0">
      <selection activeCell="E11" sqref="E11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5882559.1999999993</v>
      </c>
      <c r="D6" s="46">
        <f>D7+D8</f>
        <v>5570787.3999999994</v>
      </c>
      <c r="E6" s="46">
        <f>E7+E8</f>
        <v>301730.8</v>
      </c>
      <c r="F6" s="46">
        <f>F7+F8</f>
        <v>10040.999999999998</v>
      </c>
      <c r="G6" s="46">
        <f>G7+G8</f>
        <v>5822232.6999999993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5881440.3999999994</v>
      </c>
      <c r="D7" s="42">
        <f t="shared" ref="D7:G8" si="1">D10+D13+D16+D19+D22+D25+D28+D31+D34+D37+D40</f>
        <v>5569789.6999999993</v>
      </c>
      <c r="E7" s="42">
        <f t="shared" si="1"/>
        <v>301691.7</v>
      </c>
      <c r="F7" s="42">
        <f t="shared" si="1"/>
        <v>9958.9999999999982</v>
      </c>
      <c r="G7" s="42">
        <f t="shared" si="1"/>
        <v>5821126.3999999994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1118.8</v>
      </c>
      <c r="D8" s="42">
        <f t="shared" si="1"/>
        <v>997.7</v>
      </c>
      <c r="E8" s="42">
        <f t="shared" si="1"/>
        <v>39.1</v>
      </c>
      <c r="F8" s="42">
        <f t="shared" si="1"/>
        <v>82</v>
      </c>
      <c r="G8" s="42">
        <f t="shared" si="1"/>
        <v>1106.3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32813</v>
      </c>
      <c r="D9" s="46">
        <f>D10+D11</f>
        <v>27017.1</v>
      </c>
      <c r="E9" s="46">
        <f>E10+E11</f>
        <v>1214.7</v>
      </c>
      <c r="F9" s="46">
        <f>F10+F11</f>
        <v>4581.2</v>
      </c>
      <c r="G9" s="46">
        <f>G10+G11</f>
        <v>23734</v>
      </c>
    </row>
    <row r="10" spans="1:7" ht="31.5" x14ac:dyDescent="0.25">
      <c r="A10" s="45" t="s">
        <v>52</v>
      </c>
      <c r="B10" s="43" t="s">
        <v>7</v>
      </c>
      <c r="C10" s="42">
        <f t="shared" si="0"/>
        <v>32280.7</v>
      </c>
      <c r="D10" s="7">
        <v>26566.799999999999</v>
      </c>
      <c r="E10" s="7">
        <v>1214.7</v>
      </c>
      <c r="F10" s="7">
        <v>4499.2</v>
      </c>
      <c r="G10" s="7">
        <v>23212.5</v>
      </c>
    </row>
    <row r="11" spans="1:7" ht="18.75" x14ac:dyDescent="0.25">
      <c r="A11" s="54" t="s">
        <v>20</v>
      </c>
      <c r="B11" s="43" t="s">
        <v>6</v>
      </c>
      <c r="C11" s="42">
        <f t="shared" si="0"/>
        <v>532.29999999999995</v>
      </c>
      <c r="D11" s="7">
        <v>450.3</v>
      </c>
      <c r="E11" s="7"/>
      <c r="F11" s="7">
        <v>82</v>
      </c>
      <c r="G11" s="7">
        <v>521.5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11338.2</v>
      </c>
      <c r="D15" s="46">
        <f>D16+D17</f>
        <v>6169.3</v>
      </c>
      <c r="E15" s="46">
        <f>E16+E17</f>
        <v>497</v>
      </c>
      <c r="F15" s="46">
        <f>F16+F17</f>
        <v>4671.8999999999996</v>
      </c>
      <c r="G15" s="46">
        <f>G16+G17</f>
        <v>2324.3000000000002</v>
      </c>
    </row>
    <row r="16" spans="1:7" ht="31.5" x14ac:dyDescent="0.25">
      <c r="A16" s="45" t="s">
        <v>54</v>
      </c>
      <c r="B16" s="43" t="s">
        <v>24</v>
      </c>
      <c r="C16" s="42">
        <f t="shared" si="0"/>
        <v>11338.2</v>
      </c>
      <c r="D16" s="7">
        <v>6169.3</v>
      </c>
      <c r="E16" s="7">
        <v>497</v>
      </c>
      <c r="F16" s="7">
        <v>4671.8999999999996</v>
      </c>
      <c r="G16" s="7">
        <v>2324.3000000000002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5838408</v>
      </c>
      <c r="D21" s="46">
        <f>D22+D23</f>
        <v>5537601</v>
      </c>
      <c r="E21" s="46">
        <f>E22+E23</f>
        <v>300019.09999999998</v>
      </c>
      <c r="F21" s="46">
        <f>F22+F23</f>
        <v>787.9</v>
      </c>
      <c r="G21" s="46">
        <f>G22+G23</f>
        <v>5796174.3999999994</v>
      </c>
    </row>
    <row r="22" spans="1:7" ht="31.5" x14ac:dyDescent="0.25">
      <c r="A22" s="45" t="s">
        <v>55</v>
      </c>
      <c r="B22" s="43" t="s">
        <v>30</v>
      </c>
      <c r="C22" s="42">
        <f t="shared" si="0"/>
        <v>5837821.5</v>
      </c>
      <c r="D22" s="7">
        <v>5537053.5999999996</v>
      </c>
      <c r="E22" s="7">
        <v>299980</v>
      </c>
      <c r="F22" s="7">
        <v>787.9</v>
      </c>
      <c r="G22" s="7">
        <v>5795589.5999999996</v>
      </c>
    </row>
    <row r="23" spans="1:7" ht="18.75" x14ac:dyDescent="0.25">
      <c r="A23" s="44" t="s">
        <v>46</v>
      </c>
      <c r="B23" s="43" t="s">
        <v>31</v>
      </c>
      <c r="C23" s="42">
        <f t="shared" si="0"/>
        <v>586.5</v>
      </c>
      <c r="D23" s="7">
        <v>547.4</v>
      </c>
      <c r="E23" s="7">
        <v>39.1</v>
      </c>
      <c r="F23" s="7"/>
      <c r="G23" s="7">
        <v>584.79999999999995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134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133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0" t="s">
        <v>132</v>
      </c>
      <c r="C49" s="210"/>
      <c r="D49" s="5" t="s">
        <v>74</v>
      </c>
      <c r="E49" s="15" t="s">
        <v>131</v>
      </c>
      <c r="F49" s="5" t="s">
        <v>75</v>
      </c>
      <c r="G49" s="16"/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n5RMHzbaBZTGgRM9xhx96zooJ6pqEe5qC32ljtr71E2c20+eMf/g0o/rf6RB99pSnsUo4bi3+gIgkgONnLngEQ==" saltValue="kXQoGs3nCEna2ntYPQC3Bg==" spinCount="100000" sheet="1" objects="1" scenarios="1"/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1"/>
  <rowBreaks count="2" manualBreakCount="2">
    <brk id="20" max="6" man="1"/>
    <brk id="51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opLeftCell="A3" zoomScale="79" zoomScaleNormal="79" workbookViewId="0">
      <selection activeCell="C16" sqref="C16:C17"/>
    </sheetView>
  </sheetViews>
  <sheetFormatPr defaultColWidth="9.140625" defaultRowHeight="15.75" x14ac:dyDescent="0.25"/>
  <cols>
    <col min="1" max="1" width="12.140625" style="5" customWidth="1"/>
    <col min="2" max="4" width="24" style="5" customWidth="1"/>
    <col min="5" max="5" width="22.42578125" style="5" customWidth="1"/>
    <col min="6" max="6" width="34.42578125" style="5" customWidth="1"/>
    <col min="7" max="16384" width="9.140625" style="5"/>
  </cols>
  <sheetData>
    <row r="1" spans="1:6" ht="28.5" customHeight="1" x14ac:dyDescent="0.25">
      <c r="A1" s="218" t="s">
        <v>15</v>
      </c>
      <c r="B1" s="218"/>
      <c r="C1" s="218"/>
      <c r="D1" s="218"/>
      <c r="E1" s="218"/>
      <c r="F1" s="218"/>
    </row>
    <row r="2" spans="1:6" ht="24.75" customHeight="1" x14ac:dyDescent="0.25">
      <c r="A2" s="216" t="s">
        <v>0</v>
      </c>
      <c r="B2" s="216" t="s">
        <v>13</v>
      </c>
      <c r="C2" s="216"/>
      <c r="D2" s="216"/>
      <c r="E2" s="216"/>
      <c r="F2" s="216" t="s">
        <v>130</v>
      </c>
    </row>
    <row r="3" spans="1:6" x14ac:dyDescent="0.25">
      <c r="A3" s="216"/>
      <c r="B3" s="216" t="s">
        <v>12</v>
      </c>
      <c r="C3" s="216" t="s">
        <v>14</v>
      </c>
      <c r="D3" s="216"/>
      <c r="E3" s="216"/>
      <c r="F3" s="216"/>
    </row>
    <row r="4" spans="1:6" ht="28.5" customHeight="1" x14ac:dyDescent="0.25">
      <c r="A4" s="216"/>
      <c r="B4" s="216"/>
      <c r="C4" s="216" t="s">
        <v>129</v>
      </c>
      <c r="D4" s="216" t="s">
        <v>128</v>
      </c>
      <c r="E4" s="216" t="s">
        <v>127</v>
      </c>
      <c r="F4" s="216"/>
    </row>
    <row r="5" spans="1:6" ht="48.75" customHeight="1" x14ac:dyDescent="0.25">
      <c r="A5" s="216"/>
      <c r="B5" s="216"/>
      <c r="C5" s="216"/>
      <c r="D5" s="216"/>
      <c r="E5" s="216"/>
      <c r="F5" s="216"/>
    </row>
    <row r="6" spans="1:6" ht="20.25" customHeight="1" x14ac:dyDescent="0.25">
      <c r="A6" s="216"/>
      <c r="B6" s="216"/>
      <c r="C6" s="216"/>
      <c r="D6" s="216"/>
      <c r="E6" s="216"/>
      <c r="F6" s="216"/>
    </row>
    <row r="7" spans="1:6" x14ac:dyDescent="0.25">
      <c r="A7" s="55" t="s">
        <v>11</v>
      </c>
      <c r="B7" s="55">
        <v>1</v>
      </c>
      <c r="C7" s="55">
        <v>2</v>
      </c>
      <c r="D7" s="55">
        <v>3</v>
      </c>
      <c r="E7" s="55">
        <v>4</v>
      </c>
      <c r="F7" s="55">
        <v>5</v>
      </c>
    </row>
    <row r="8" spans="1:6" ht="50.25" customHeight="1" x14ac:dyDescent="0.25">
      <c r="A8" s="53" t="s">
        <v>1</v>
      </c>
      <c r="B8" s="125">
        <f>C8+D8+E8</f>
        <v>3055.6</v>
      </c>
      <c r="C8" s="60"/>
      <c r="D8" s="60">
        <v>2323.6</v>
      </c>
      <c r="E8" s="60">
        <v>732</v>
      </c>
      <c r="F8" s="60">
        <v>3022.2</v>
      </c>
    </row>
    <row r="9" spans="1:6" ht="27.75" customHeight="1" x14ac:dyDescent="0.25">
      <c r="A9" s="37" t="s">
        <v>16</v>
      </c>
    </row>
    <row r="10" spans="1:6" x14ac:dyDescent="0.25">
      <c r="A10" s="37" t="s">
        <v>17</v>
      </c>
    </row>
    <row r="11" spans="1:6" s="3" customFormat="1" ht="36" customHeight="1" x14ac:dyDescent="0.3">
      <c r="A11" s="214" t="s">
        <v>48</v>
      </c>
      <c r="B11" s="214"/>
      <c r="C11" s="39"/>
      <c r="E11" s="211" t="s">
        <v>214</v>
      </c>
      <c r="F11" s="211"/>
    </row>
    <row r="12" spans="1:6" s="4" customFormat="1" ht="12.75" x14ac:dyDescent="0.2">
      <c r="A12" s="38"/>
      <c r="C12" s="4" t="s">
        <v>18</v>
      </c>
      <c r="E12" s="215" t="s">
        <v>49</v>
      </c>
      <c r="F12" s="215"/>
    </row>
    <row r="13" spans="1:6" x14ac:dyDescent="0.25">
      <c r="A13" s="37"/>
    </row>
    <row r="14" spans="1:6" s="3" customFormat="1" ht="36" customHeight="1" x14ac:dyDescent="0.3">
      <c r="A14" s="217" t="s">
        <v>50</v>
      </c>
      <c r="B14" s="217"/>
      <c r="C14" s="39"/>
      <c r="E14" s="211" t="s">
        <v>213</v>
      </c>
      <c r="F14" s="211"/>
    </row>
    <row r="15" spans="1:6" s="4" customFormat="1" ht="12.75" x14ac:dyDescent="0.2">
      <c r="A15" s="38"/>
      <c r="C15" s="4" t="s">
        <v>18</v>
      </c>
      <c r="E15" s="215" t="s">
        <v>49</v>
      </c>
      <c r="F15" s="215"/>
    </row>
    <row r="16" spans="1:6" ht="36" customHeight="1" x14ac:dyDescent="0.25">
      <c r="A16" s="37"/>
    </row>
    <row r="17" spans="1:6" ht="18.75" x14ac:dyDescent="0.3">
      <c r="A17" s="5" t="s">
        <v>73</v>
      </c>
      <c r="B17" s="15" t="s">
        <v>212</v>
      </c>
      <c r="C17" s="5" t="s">
        <v>74</v>
      </c>
      <c r="D17" s="15" t="s">
        <v>211</v>
      </c>
      <c r="E17" s="5" t="s">
        <v>75</v>
      </c>
      <c r="F17" s="16"/>
    </row>
  </sheetData>
  <sheetProtection algorithmName="SHA-512" hashValue="ci80z0pVb7ibDEk6H53cf4sv7JZAKigFO/J0b+/+1LF7eWnHNrMAnGjFCZ93TaIQdfubpZdpzGdfL/1dJbeUZw==" saltValue="3BympEkmt8i7L/D7QbWXFg==" spinCount="100000" sheet="1" objects="1" scenarios="1"/>
  <mergeCells count="15">
    <mergeCell ref="A1:F1"/>
    <mergeCell ref="A2:A6"/>
    <mergeCell ref="B2:E2"/>
    <mergeCell ref="B3:B6"/>
    <mergeCell ref="C3:E3"/>
    <mergeCell ref="E4:E6"/>
    <mergeCell ref="C4:C6"/>
    <mergeCell ref="D4:D6"/>
    <mergeCell ref="E15:F15"/>
    <mergeCell ref="F2:F6"/>
    <mergeCell ref="E11:F11"/>
    <mergeCell ref="E12:F12"/>
    <mergeCell ref="A11:B11"/>
    <mergeCell ref="A14:B14"/>
    <mergeCell ref="E14:F14"/>
  </mergeCells>
  <printOptions horizontalCentered="1"/>
  <pageMargins left="0.59055118110236227" right="0.59055118110236227" top="1.1811023622047245" bottom="0.59055118110236227" header="0.31496062992125984" footer="0.31496062992125984"/>
  <pageSetup paperSize="9" scale="64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zoomScale="84" zoomScaleNormal="84" zoomScaleSheetLayoutView="84" workbookViewId="0">
      <selection activeCell="E42" sqref="E42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383337.2</v>
      </c>
      <c r="D6" s="46">
        <f>D7+D8</f>
        <v>358622.4</v>
      </c>
      <c r="E6" s="46">
        <f>E7+E8</f>
        <v>24135.5</v>
      </c>
      <c r="F6" s="46">
        <f>F7+F8</f>
        <v>579.29999999999995</v>
      </c>
      <c r="G6" s="46">
        <f>G7+G8</f>
        <v>369380.7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347842.7</v>
      </c>
      <c r="D7" s="42">
        <f t="shared" ref="D7:G8" si="1">D10+D13+D16+D19+D22+D25+D28+D31+D34+D37+D40</f>
        <v>324172.60000000003</v>
      </c>
      <c r="E7" s="42">
        <f t="shared" si="1"/>
        <v>23090.799999999999</v>
      </c>
      <c r="F7" s="42">
        <f t="shared" si="1"/>
        <v>579.29999999999995</v>
      </c>
      <c r="G7" s="42">
        <f t="shared" si="1"/>
        <v>338126.9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35494.5</v>
      </c>
      <c r="D8" s="42">
        <f t="shared" si="1"/>
        <v>34449.800000000003</v>
      </c>
      <c r="E8" s="42">
        <f t="shared" si="1"/>
        <v>1044.7</v>
      </c>
      <c r="F8" s="42">
        <f t="shared" si="1"/>
        <v>0</v>
      </c>
      <c r="G8" s="42">
        <f t="shared" si="1"/>
        <v>31253.8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225484.9</v>
      </c>
      <c r="D9" s="46">
        <f>D10+D11</f>
        <v>210723.4</v>
      </c>
      <c r="E9" s="46">
        <f>E10+E11</f>
        <v>14460.400000000001</v>
      </c>
      <c r="F9" s="46">
        <f>F10+F11</f>
        <v>301.10000000000002</v>
      </c>
      <c r="G9" s="46">
        <f>G10+G11</f>
        <v>198974.5</v>
      </c>
    </row>
    <row r="10" spans="1:7" ht="31.5" x14ac:dyDescent="0.25">
      <c r="A10" s="45" t="s">
        <v>52</v>
      </c>
      <c r="B10" s="43" t="s">
        <v>7</v>
      </c>
      <c r="C10" s="42">
        <f t="shared" si="0"/>
        <v>198855.7</v>
      </c>
      <c r="D10" s="7">
        <v>184888.9</v>
      </c>
      <c r="E10" s="7">
        <v>13665.7</v>
      </c>
      <c r="F10" s="7">
        <v>301.10000000000002</v>
      </c>
      <c r="G10" s="7">
        <v>176583.5</v>
      </c>
    </row>
    <row r="11" spans="1:7" ht="18.75" x14ac:dyDescent="0.25">
      <c r="A11" s="54" t="s">
        <v>20</v>
      </c>
      <c r="B11" s="43" t="s">
        <v>6</v>
      </c>
      <c r="C11" s="42">
        <f t="shared" si="0"/>
        <v>26629.200000000001</v>
      </c>
      <c r="D11" s="7">
        <v>25834.5</v>
      </c>
      <c r="E11" s="7">
        <v>794.7</v>
      </c>
      <c r="F11" s="7">
        <v>0</v>
      </c>
      <c r="G11" s="7">
        <v>22391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5624.9</v>
      </c>
      <c r="D15" s="46">
        <f>D16+D17</f>
        <v>4647.3999999999996</v>
      </c>
      <c r="E15" s="46">
        <f>E16+E17</f>
        <v>739.8</v>
      </c>
      <c r="F15" s="46">
        <f>F16+F17</f>
        <v>237.7</v>
      </c>
      <c r="G15" s="46">
        <f>G16+G17</f>
        <v>7037.4</v>
      </c>
    </row>
    <row r="16" spans="1:7" ht="31.5" x14ac:dyDescent="0.25">
      <c r="A16" s="45" t="s">
        <v>54</v>
      </c>
      <c r="B16" s="43" t="s">
        <v>24</v>
      </c>
      <c r="C16" s="42">
        <f t="shared" si="0"/>
        <v>5624.9</v>
      </c>
      <c r="D16" s="7">
        <v>4647.3999999999996</v>
      </c>
      <c r="E16" s="7">
        <v>739.8</v>
      </c>
      <c r="F16" s="7">
        <v>237.7</v>
      </c>
      <c r="G16" s="7">
        <v>7037.4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138408.6</v>
      </c>
      <c r="D21" s="46">
        <f>D22+D23</f>
        <v>130102.90000000001</v>
      </c>
      <c r="E21" s="46">
        <f>E22+E23</f>
        <v>8265.2000000000007</v>
      </c>
      <c r="F21" s="46">
        <f>F22+F23</f>
        <v>40.5</v>
      </c>
      <c r="G21" s="46">
        <f>G22+G23</f>
        <v>149671.9</v>
      </c>
    </row>
    <row r="22" spans="1:7" ht="31.5" x14ac:dyDescent="0.25">
      <c r="A22" s="45" t="s">
        <v>55</v>
      </c>
      <c r="B22" s="43" t="s">
        <v>30</v>
      </c>
      <c r="C22" s="42">
        <f t="shared" si="0"/>
        <v>129543.3</v>
      </c>
      <c r="D22" s="7">
        <v>121487.6</v>
      </c>
      <c r="E22" s="7">
        <v>8015.2</v>
      </c>
      <c r="F22" s="7">
        <v>40.5</v>
      </c>
      <c r="G22" s="7">
        <v>140809.1</v>
      </c>
    </row>
    <row r="23" spans="1:7" ht="18.75" x14ac:dyDescent="0.25">
      <c r="A23" s="44" t="s">
        <v>46</v>
      </c>
      <c r="B23" s="43" t="s">
        <v>31</v>
      </c>
      <c r="C23" s="42">
        <f t="shared" si="0"/>
        <v>8865.2999999999993</v>
      </c>
      <c r="D23" s="7">
        <v>8615.2999999999993</v>
      </c>
      <c r="E23" s="7">
        <v>250</v>
      </c>
      <c r="F23" s="7">
        <v>0</v>
      </c>
      <c r="G23" s="7">
        <v>8862.7999999999993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6593.1</v>
      </c>
      <c r="D24" s="46">
        <f>D25+D26</f>
        <v>6128.8</v>
      </c>
      <c r="E24" s="46">
        <f>E25+E26</f>
        <v>464.3</v>
      </c>
      <c r="F24" s="46">
        <f>F25+F26</f>
        <v>0</v>
      </c>
      <c r="G24" s="46">
        <f>G25+G26</f>
        <v>6525</v>
      </c>
    </row>
    <row r="25" spans="1:7" ht="31.5" x14ac:dyDescent="0.25">
      <c r="A25" s="45" t="s">
        <v>55</v>
      </c>
      <c r="B25" s="43" t="s">
        <v>33</v>
      </c>
      <c r="C25" s="42">
        <f t="shared" si="0"/>
        <v>6593.1</v>
      </c>
      <c r="D25" s="7">
        <v>6128.8</v>
      </c>
      <c r="E25" s="7">
        <v>464.3</v>
      </c>
      <c r="F25" s="7">
        <v>0</v>
      </c>
      <c r="G25" s="7">
        <v>6525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7225.7</v>
      </c>
      <c r="D33" s="46">
        <f>D34+D35</f>
        <v>7019.9</v>
      </c>
      <c r="E33" s="46">
        <f>E34+E35</f>
        <v>205.8</v>
      </c>
      <c r="F33" s="46">
        <f>F34+F35</f>
        <v>0</v>
      </c>
      <c r="G33" s="46">
        <f>G34+G35</f>
        <v>7171.9</v>
      </c>
    </row>
    <row r="34" spans="1:7" ht="31.5" x14ac:dyDescent="0.25">
      <c r="A34" s="45" t="s">
        <v>57</v>
      </c>
      <c r="B34" s="43" t="s">
        <v>62</v>
      </c>
      <c r="C34" s="42">
        <f t="shared" si="0"/>
        <v>7225.7</v>
      </c>
      <c r="D34" s="7">
        <v>7019.9</v>
      </c>
      <c r="E34" s="7">
        <v>205.8</v>
      </c>
      <c r="F34" s="7">
        <v>0</v>
      </c>
      <c r="G34" s="7">
        <v>7171.9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138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137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/>
      <c r="C49" s="211"/>
      <c r="D49" s="5" t="s">
        <v>74</v>
      </c>
      <c r="E49" s="15" t="s">
        <v>136</v>
      </c>
      <c r="F49" s="5" t="s">
        <v>75</v>
      </c>
      <c r="G49" s="16" t="s">
        <v>135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19" zoomScale="70" zoomScaleNormal="84" zoomScaleSheetLayoutView="70" workbookViewId="0">
      <selection activeCell="G7" sqref="G7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608759.09999999986</v>
      </c>
      <c r="D6" s="46">
        <f>D7+D8</f>
        <v>546458.99999999988</v>
      </c>
      <c r="E6" s="46">
        <f>E7+E8</f>
        <v>43684.7</v>
      </c>
      <c r="F6" s="46">
        <f>F7+F8</f>
        <v>18615.399999999998</v>
      </c>
      <c r="G6" s="46">
        <f>G7+G8</f>
        <v>593578.19999999995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608759.09999999986</v>
      </c>
      <c r="D7" s="42">
        <f t="shared" ref="D7:G8" si="1">D10+D13+D16+D19+D22+D25+D28+D31+D34+D37+D40</f>
        <v>546458.99999999988</v>
      </c>
      <c r="E7" s="42">
        <f t="shared" si="1"/>
        <v>43684.7</v>
      </c>
      <c r="F7" s="42">
        <f t="shared" si="1"/>
        <v>18615.399999999998</v>
      </c>
      <c r="G7" s="42">
        <f t="shared" si="1"/>
        <v>593578.19999999995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0</v>
      </c>
      <c r="D8" s="42">
        <f t="shared" si="1"/>
        <v>0</v>
      </c>
      <c r="E8" s="42">
        <f t="shared" si="1"/>
        <v>0</v>
      </c>
      <c r="F8" s="42">
        <f t="shared" si="1"/>
        <v>0</v>
      </c>
      <c r="G8" s="42">
        <f t="shared" si="1"/>
        <v>0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319989</v>
      </c>
      <c r="D9" s="46">
        <f>D10+D11</f>
        <v>292868</v>
      </c>
      <c r="E9" s="46">
        <f>E10+E11</f>
        <v>21161.5</v>
      </c>
      <c r="F9" s="46">
        <f>F10+F11</f>
        <v>5959.5</v>
      </c>
      <c r="G9" s="46">
        <f>G10+G11</f>
        <v>314507.7</v>
      </c>
    </row>
    <row r="10" spans="1:7" ht="31.5" x14ac:dyDescent="0.25">
      <c r="A10" s="45" t="s">
        <v>52</v>
      </c>
      <c r="B10" s="43" t="s">
        <v>7</v>
      </c>
      <c r="C10" s="42">
        <f t="shared" si="0"/>
        <v>319989</v>
      </c>
      <c r="D10" s="7">
        <v>292868</v>
      </c>
      <c r="E10" s="7">
        <v>21161.5</v>
      </c>
      <c r="F10" s="7">
        <v>5959.5</v>
      </c>
      <c r="G10" s="7">
        <v>314507.7</v>
      </c>
    </row>
    <row r="11" spans="1:7" ht="18.75" x14ac:dyDescent="0.25">
      <c r="A11" s="54" t="s">
        <v>20</v>
      </c>
      <c r="B11" s="43" t="s">
        <v>6</v>
      </c>
      <c r="C11" s="42">
        <f t="shared" si="0"/>
        <v>0</v>
      </c>
      <c r="D11" s="7">
        <v>0</v>
      </c>
      <c r="E11" s="7">
        <v>0</v>
      </c>
      <c r="F11" s="7">
        <v>0</v>
      </c>
      <c r="G11" s="7">
        <v>0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24129.200000000001</v>
      </c>
      <c r="D15" s="46">
        <f>D16+D17</f>
        <v>19751.099999999999</v>
      </c>
      <c r="E15" s="46">
        <f>E16+E17</f>
        <v>2973.7</v>
      </c>
      <c r="F15" s="46">
        <f>F16+F17</f>
        <v>1404.4</v>
      </c>
      <c r="G15" s="46">
        <f>G16+G17</f>
        <v>23176.3</v>
      </c>
    </row>
    <row r="16" spans="1:7" ht="31.5" x14ac:dyDescent="0.25">
      <c r="A16" s="45" t="s">
        <v>54</v>
      </c>
      <c r="B16" s="43" t="s">
        <v>24</v>
      </c>
      <c r="C16" s="42">
        <f t="shared" si="0"/>
        <v>24129.200000000001</v>
      </c>
      <c r="D16" s="7">
        <v>19751.099999999999</v>
      </c>
      <c r="E16" s="7">
        <v>2973.7</v>
      </c>
      <c r="F16" s="7">
        <v>1404.4</v>
      </c>
      <c r="G16" s="7">
        <v>23176.3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243650.2</v>
      </c>
      <c r="D21" s="46">
        <f>D22+D23</f>
        <v>215406.8</v>
      </c>
      <c r="E21" s="46">
        <f>E22+E23</f>
        <v>17787.2</v>
      </c>
      <c r="F21" s="46">
        <f>F22+F23</f>
        <v>10456.200000000001</v>
      </c>
      <c r="G21" s="46">
        <f>G22+G23</f>
        <v>235220.2</v>
      </c>
    </row>
    <row r="22" spans="1:7" ht="31.5" x14ac:dyDescent="0.25">
      <c r="A22" s="45" t="s">
        <v>55</v>
      </c>
      <c r="B22" s="43" t="s">
        <v>30</v>
      </c>
      <c r="C22" s="42">
        <f t="shared" si="0"/>
        <v>243650.2</v>
      </c>
      <c r="D22" s="7">
        <v>215406.8</v>
      </c>
      <c r="E22" s="7">
        <v>17787.2</v>
      </c>
      <c r="F22" s="7">
        <v>10456.200000000001</v>
      </c>
      <c r="G22" s="7">
        <v>235220.2</v>
      </c>
    </row>
    <row r="23" spans="1:7" ht="18.75" x14ac:dyDescent="0.25">
      <c r="A23" s="44" t="s">
        <v>46</v>
      </c>
      <c r="B23" s="43" t="s">
        <v>31</v>
      </c>
      <c r="C23" s="42">
        <f t="shared" si="0"/>
        <v>0</v>
      </c>
      <c r="D23" s="7">
        <v>0</v>
      </c>
      <c r="E23" s="7">
        <v>0</v>
      </c>
      <c r="F23" s="7">
        <v>0</v>
      </c>
      <c r="G23" s="7">
        <v>0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10611.2</v>
      </c>
      <c r="D24" s="46">
        <f>D25+D26</f>
        <v>9244.6</v>
      </c>
      <c r="E24" s="46">
        <f>E25+E26</f>
        <v>936.4</v>
      </c>
      <c r="F24" s="46">
        <f>F25+F26</f>
        <v>430.2</v>
      </c>
      <c r="G24" s="46">
        <f>G25+G26</f>
        <v>10611.2</v>
      </c>
    </row>
    <row r="25" spans="1:7" ht="31.5" x14ac:dyDescent="0.25">
      <c r="A25" s="45" t="s">
        <v>55</v>
      </c>
      <c r="B25" s="43" t="s">
        <v>33</v>
      </c>
      <c r="C25" s="42">
        <f t="shared" si="0"/>
        <v>10611.2</v>
      </c>
      <c r="D25" s="7">
        <v>9244.6</v>
      </c>
      <c r="E25" s="7">
        <v>936.4</v>
      </c>
      <c r="F25" s="7">
        <v>430.2</v>
      </c>
      <c r="G25" s="7">
        <v>10611.2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8808</v>
      </c>
      <c r="D27" s="46">
        <f>D28+D29</f>
        <v>7784.5</v>
      </c>
      <c r="E27" s="46">
        <f>E28+E29</f>
        <v>705.7</v>
      </c>
      <c r="F27" s="46">
        <f>F28+F29</f>
        <v>317.8</v>
      </c>
      <c r="G27" s="46">
        <f>G28+G29</f>
        <v>8498</v>
      </c>
    </row>
    <row r="28" spans="1:7" ht="31.5" x14ac:dyDescent="0.25">
      <c r="A28" s="45" t="s">
        <v>56</v>
      </c>
      <c r="B28" s="43" t="s">
        <v>36</v>
      </c>
      <c r="C28" s="42">
        <f t="shared" si="0"/>
        <v>8808</v>
      </c>
      <c r="D28" s="7">
        <v>7784.5</v>
      </c>
      <c r="E28" s="7">
        <v>705.7</v>
      </c>
      <c r="F28" s="7">
        <v>317.8</v>
      </c>
      <c r="G28" s="7">
        <v>8498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1571.5</v>
      </c>
      <c r="D30" s="46">
        <f>D31+D32</f>
        <v>1404</v>
      </c>
      <c r="E30" s="46">
        <f>E31+E32</f>
        <v>120.2</v>
      </c>
      <c r="F30" s="46">
        <f>F31+F32</f>
        <v>47.3</v>
      </c>
      <c r="G30" s="46">
        <f>G31+G32</f>
        <v>1564.8</v>
      </c>
    </row>
    <row r="31" spans="1:7" ht="31.5" x14ac:dyDescent="0.25">
      <c r="A31" s="45" t="s">
        <v>57</v>
      </c>
      <c r="B31" s="43" t="s">
        <v>39</v>
      </c>
      <c r="C31" s="42">
        <f t="shared" si="0"/>
        <v>1571.5</v>
      </c>
      <c r="D31" s="7">
        <v>1404</v>
      </c>
      <c r="E31" s="7">
        <v>120.2</v>
      </c>
      <c r="F31" s="7">
        <v>47.3</v>
      </c>
      <c r="G31" s="7">
        <v>1564.8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147</v>
      </c>
      <c r="B44" s="214"/>
      <c r="C44" s="39"/>
      <c r="E44" s="211" t="s">
        <v>146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145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144</v>
      </c>
      <c r="C49" s="211"/>
      <c r="D49" s="5" t="s">
        <v>74</v>
      </c>
      <c r="E49" s="15" t="s">
        <v>144</v>
      </c>
      <c r="F49" s="5" t="s">
        <v>75</v>
      </c>
      <c r="G49" s="16" t="s">
        <v>143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opLeftCell="A4" zoomScale="80" zoomScaleNormal="80" workbookViewId="0">
      <selection activeCell="C15" sqref="C15"/>
    </sheetView>
  </sheetViews>
  <sheetFormatPr defaultColWidth="9.28515625" defaultRowHeight="15" x14ac:dyDescent="0.25"/>
  <cols>
    <col min="1" max="1" width="44.28515625" style="126" customWidth="1"/>
    <col min="2" max="2" width="9.5703125" style="126" customWidth="1"/>
    <col min="3" max="3" width="18.28515625" style="126" customWidth="1"/>
    <col min="4" max="4" width="25" style="126" customWidth="1"/>
    <col min="5" max="6" width="26.42578125" style="126" customWidth="1"/>
    <col min="7" max="7" width="40.28515625" style="126" customWidth="1"/>
    <col min="8" max="16384" width="9.28515625" style="126"/>
  </cols>
  <sheetData>
    <row r="1" spans="1:7" ht="15.75" x14ac:dyDescent="0.25">
      <c r="A1" s="244" t="s">
        <v>15</v>
      </c>
      <c r="B1" s="244"/>
      <c r="C1" s="244"/>
      <c r="D1" s="244"/>
      <c r="E1" s="244"/>
      <c r="F1" s="244"/>
      <c r="G1" s="244"/>
    </row>
    <row r="2" spans="1:7" ht="15.75" x14ac:dyDescent="0.25">
      <c r="A2" s="158"/>
      <c r="B2" s="245" t="s">
        <v>0</v>
      </c>
      <c r="C2" s="247" t="s">
        <v>13</v>
      </c>
      <c r="D2" s="247"/>
      <c r="E2" s="247"/>
      <c r="F2" s="247"/>
      <c r="G2" s="247" t="s">
        <v>76</v>
      </c>
    </row>
    <row r="3" spans="1:7" ht="15.75" x14ac:dyDescent="0.25">
      <c r="A3" s="157"/>
      <c r="B3" s="246"/>
      <c r="C3" s="245" t="s">
        <v>12</v>
      </c>
      <c r="D3" s="247" t="s">
        <v>14</v>
      </c>
      <c r="E3" s="247"/>
      <c r="F3" s="247"/>
      <c r="G3" s="247"/>
    </row>
    <row r="4" spans="1:7" ht="94.5" x14ac:dyDescent="0.25">
      <c r="A4" s="157"/>
      <c r="B4" s="246"/>
      <c r="C4" s="248"/>
      <c r="D4" s="155" t="s">
        <v>69</v>
      </c>
      <c r="E4" s="155" t="s">
        <v>45</v>
      </c>
      <c r="F4" s="155" t="s">
        <v>68</v>
      </c>
      <c r="G4" s="247"/>
    </row>
    <row r="5" spans="1:7" ht="15.75" x14ac:dyDescent="0.25">
      <c r="A5" s="156" t="s">
        <v>11</v>
      </c>
      <c r="B5" s="155" t="s">
        <v>21</v>
      </c>
      <c r="C5" s="155">
        <v>1</v>
      </c>
      <c r="D5" s="155">
        <v>2</v>
      </c>
      <c r="E5" s="155">
        <v>3</v>
      </c>
      <c r="F5" s="155">
        <v>4</v>
      </c>
      <c r="G5" s="155">
        <v>5</v>
      </c>
    </row>
    <row r="6" spans="1:7" s="144" customFormat="1" ht="18.75" x14ac:dyDescent="0.2">
      <c r="A6" s="148" t="s">
        <v>10</v>
      </c>
      <c r="B6" s="147" t="s">
        <v>1</v>
      </c>
      <c r="C6" s="145">
        <f t="shared" ref="C6:C41" si="0">SUM(D6:F6)</f>
        <v>106727.7</v>
      </c>
      <c r="D6" s="145">
        <f>D7+D8</f>
        <v>96839.5</v>
      </c>
      <c r="E6" s="145">
        <f>E7+E8</f>
        <v>8765.1999999999989</v>
      </c>
      <c r="F6" s="145">
        <f>F7+F8</f>
        <v>1123</v>
      </c>
      <c r="G6" s="145">
        <f>G7+G8</f>
        <v>104879.1</v>
      </c>
    </row>
    <row r="7" spans="1:7" ht="31.5" x14ac:dyDescent="0.25">
      <c r="A7" s="143" t="s">
        <v>51</v>
      </c>
      <c r="B7" s="141" t="s">
        <v>2</v>
      </c>
      <c r="C7" s="140">
        <f t="shared" si="0"/>
        <v>94000.7</v>
      </c>
      <c r="D7" s="140">
        <f t="shared" ref="D7:G8" si="1">D10+D13+D16+D19+D22+D25+D28+D31+D34+D37+D40</f>
        <v>85489</v>
      </c>
      <c r="E7" s="140">
        <f t="shared" si="1"/>
        <v>7915.4</v>
      </c>
      <c r="F7" s="140">
        <f t="shared" si="1"/>
        <v>596.29999999999995</v>
      </c>
      <c r="G7" s="140">
        <f t="shared" si="1"/>
        <v>93633.8</v>
      </c>
    </row>
    <row r="8" spans="1:7" ht="18.75" x14ac:dyDescent="0.25">
      <c r="A8" s="154" t="s">
        <v>20</v>
      </c>
      <c r="B8" s="141" t="s">
        <v>3</v>
      </c>
      <c r="C8" s="140">
        <f t="shared" si="0"/>
        <v>12727</v>
      </c>
      <c r="D8" s="140">
        <f t="shared" si="1"/>
        <v>11350.5</v>
      </c>
      <c r="E8" s="140">
        <f t="shared" si="1"/>
        <v>849.8</v>
      </c>
      <c r="F8" s="140">
        <f t="shared" si="1"/>
        <v>526.69999999999993</v>
      </c>
      <c r="G8" s="140">
        <f t="shared" si="1"/>
        <v>11245.3</v>
      </c>
    </row>
    <row r="9" spans="1:7" s="144" customFormat="1" ht="18.75" x14ac:dyDescent="0.2">
      <c r="A9" s="148" t="s">
        <v>22</v>
      </c>
      <c r="B9" s="147" t="s">
        <v>4</v>
      </c>
      <c r="C9" s="145">
        <f t="shared" si="0"/>
        <v>64436.600000000006</v>
      </c>
      <c r="D9" s="145">
        <f>D10+D11</f>
        <v>59027.4</v>
      </c>
      <c r="E9" s="145">
        <f>E10+E11</f>
        <v>5216.3</v>
      </c>
      <c r="F9" s="145">
        <f>F10+F11</f>
        <v>192.89999999999998</v>
      </c>
      <c r="G9" s="145">
        <f>G10+G11</f>
        <v>63636.7</v>
      </c>
    </row>
    <row r="10" spans="1:7" ht="31.5" x14ac:dyDescent="0.25">
      <c r="A10" s="143" t="s">
        <v>52</v>
      </c>
      <c r="B10" s="141" t="s">
        <v>7</v>
      </c>
      <c r="C10" s="140">
        <f t="shared" si="0"/>
        <v>56903.7</v>
      </c>
      <c r="D10" s="139">
        <v>52188.6</v>
      </c>
      <c r="E10" s="139">
        <v>4611.5</v>
      </c>
      <c r="F10" s="139">
        <v>103.6</v>
      </c>
      <c r="G10" s="139">
        <v>56661.599999999999</v>
      </c>
    </row>
    <row r="11" spans="1:7" ht="18.75" x14ac:dyDescent="0.25">
      <c r="A11" s="154" t="s">
        <v>20</v>
      </c>
      <c r="B11" s="141" t="s">
        <v>6</v>
      </c>
      <c r="C11" s="140">
        <f t="shared" si="0"/>
        <v>7532.9000000000005</v>
      </c>
      <c r="D11" s="139">
        <v>6838.8</v>
      </c>
      <c r="E11" s="139">
        <v>604.79999999999995</v>
      </c>
      <c r="F11" s="139">
        <v>89.3</v>
      </c>
      <c r="G11" s="139">
        <v>6975.1</v>
      </c>
    </row>
    <row r="12" spans="1:7" s="144" customFormat="1" ht="31.5" x14ac:dyDescent="0.2">
      <c r="A12" s="148" t="s">
        <v>58</v>
      </c>
      <c r="B12" s="147" t="s">
        <v>5</v>
      </c>
      <c r="C12" s="145">
        <f t="shared" si="0"/>
        <v>0</v>
      </c>
      <c r="D12" s="145">
        <f>D13+D14</f>
        <v>0</v>
      </c>
      <c r="E12" s="145">
        <f>E13+E14</f>
        <v>0</v>
      </c>
      <c r="F12" s="145">
        <f>F13+F14</f>
        <v>0</v>
      </c>
      <c r="G12" s="145">
        <f>G13+G14</f>
        <v>0</v>
      </c>
    </row>
    <row r="13" spans="1:7" ht="31.5" x14ac:dyDescent="0.25">
      <c r="A13" s="143" t="s">
        <v>53</v>
      </c>
      <c r="B13" s="141" t="s">
        <v>9</v>
      </c>
      <c r="C13" s="140">
        <f t="shared" si="0"/>
        <v>0</v>
      </c>
      <c r="D13" s="139"/>
      <c r="E13" s="139"/>
      <c r="F13" s="139"/>
      <c r="G13" s="139"/>
    </row>
    <row r="14" spans="1:7" ht="18.75" x14ac:dyDescent="0.25">
      <c r="A14" s="142" t="s">
        <v>46</v>
      </c>
      <c r="B14" s="153" t="s">
        <v>8</v>
      </c>
      <c r="C14" s="140">
        <f t="shared" si="0"/>
        <v>0</v>
      </c>
      <c r="D14" s="139"/>
      <c r="E14" s="139"/>
      <c r="F14" s="139"/>
      <c r="G14" s="139"/>
    </row>
    <row r="15" spans="1:7" s="144" customFormat="1" ht="18.75" x14ac:dyDescent="0.2">
      <c r="A15" s="152" t="s">
        <v>41</v>
      </c>
      <c r="B15" s="147" t="s">
        <v>23</v>
      </c>
      <c r="C15" s="145">
        <f t="shared" si="0"/>
        <v>11411.6</v>
      </c>
      <c r="D15" s="145">
        <f>D16+D17</f>
        <v>9675.7000000000007</v>
      </c>
      <c r="E15" s="145">
        <f>E16+E17</f>
        <v>1418.9</v>
      </c>
      <c r="F15" s="145">
        <f>F16+F17</f>
        <v>317</v>
      </c>
      <c r="G15" s="145">
        <f>G16+G17</f>
        <v>11345</v>
      </c>
    </row>
    <row r="16" spans="1:7" ht="31.5" x14ac:dyDescent="0.25">
      <c r="A16" s="143" t="s">
        <v>54</v>
      </c>
      <c r="B16" s="141" t="s">
        <v>24</v>
      </c>
      <c r="C16" s="140">
        <f t="shared" si="0"/>
        <v>11411.6</v>
      </c>
      <c r="D16" s="139">
        <v>9675.7000000000007</v>
      </c>
      <c r="E16" s="139">
        <v>1418.9</v>
      </c>
      <c r="F16" s="139">
        <v>317</v>
      </c>
      <c r="G16" s="139">
        <v>11345</v>
      </c>
    </row>
    <row r="17" spans="1:7" ht="18.75" x14ac:dyDescent="0.25">
      <c r="A17" s="142" t="s">
        <v>46</v>
      </c>
      <c r="B17" s="141" t="s">
        <v>25</v>
      </c>
      <c r="C17" s="140">
        <f t="shared" si="0"/>
        <v>0</v>
      </c>
      <c r="D17" s="139"/>
      <c r="E17" s="139"/>
      <c r="F17" s="139"/>
      <c r="G17" s="139"/>
    </row>
    <row r="18" spans="1:7" s="144" customFormat="1" ht="31.5" x14ac:dyDescent="0.25">
      <c r="A18" s="151" t="s">
        <v>67</v>
      </c>
      <c r="B18" s="147" t="s">
        <v>26</v>
      </c>
      <c r="C18" s="145">
        <f t="shared" si="0"/>
        <v>0</v>
      </c>
      <c r="D18" s="145">
        <f>D19+D20</f>
        <v>0</v>
      </c>
      <c r="E18" s="145">
        <f>E19+E20</f>
        <v>0</v>
      </c>
      <c r="F18" s="145">
        <f>F19+F20</f>
        <v>0</v>
      </c>
      <c r="G18" s="145">
        <f>G19+G20</f>
        <v>0</v>
      </c>
    </row>
    <row r="19" spans="1:7" ht="31.5" x14ac:dyDescent="0.25">
      <c r="A19" s="143" t="s">
        <v>51</v>
      </c>
      <c r="B19" s="141" t="s">
        <v>27</v>
      </c>
      <c r="C19" s="140">
        <f t="shared" si="0"/>
        <v>0</v>
      </c>
      <c r="D19" s="139"/>
      <c r="E19" s="139"/>
      <c r="F19" s="139"/>
      <c r="G19" s="139"/>
    </row>
    <row r="20" spans="1:7" ht="18.75" x14ac:dyDescent="0.25">
      <c r="A20" s="142" t="s">
        <v>46</v>
      </c>
      <c r="B20" s="141" t="s">
        <v>28</v>
      </c>
      <c r="C20" s="140">
        <f t="shared" si="0"/>
        <v>0</v>
      </c>
      <c r="D20" s="139"/>
      <c r="E20" s="139"/>
      <c r="F20" s="139"/>
      <c r="G20" s="139"/>
    </row>
    <row r="21" spans="1:7" s="144" customFormat="1" ht="18.75" x14ac:dyDescent="0.2">
      <c r="A21" s="150" t="s">
        <v>19</v>
      </c>
      <c r="B21" s="147" t="s">
        <v>29</v>
      </c>
      <c r="C21" s="145">
        <f t="shared" si="0"/>
        <v>30879.5</v>
      </c>
      <c r="D21" s="145">
        <f>D22+D23</f>
        <v>28136.400000000001</v>
      </c>
      <c r="E21" s="145">
        <f>E22+E23</f>
        <v>2130</v>
      </c>
      <c r="F21" s="145">
        <f>F22+F23</f>
        <v>613.09999999999991</v>
      </c>
      <c r="G21" s="145">
        <f>G22+G23</f>
        <v>29897.4</v>
      </c>
    </row>
    <row r="22" spans="1:7" ht="31.5" x14ac:dyDescent="0.25">
      <c r="A22" s="143" t="s">
        <v>55</v>
      </c>
      <c r="B22" s="141" t="s">
        <v>30</v>
      </c>
      <c r="C22" s="140">
        <f t="shared" si="0"/>
        <v>25685.4</v>
      </c>
      <c r="D22" s="139">
        <v>23624.7</v>
      </c>
      <c r="E22" s="139">
        <v>1885</v>
      </c>
      <c r="F22" s="139">
        <v>175.7</v>
      </c>
      <c r="G22" s="139">
        <v>25627.200000000001</v>
      </c>
    </row>
    <row r="23" spans="1:7" ht="18.75" x14ac:dyDescent="0.25">
      <c r="A23" s="142" t="s">
        <v>46</v>
      </c>
      <c r="B23" s="141" t="s">
        <v>31</v>
      </c>
      <c r="C23" s="140">
        <f t="shared" si="0"/>
        <v>5194.0999999999995</v>
      </c>
      <c r="D23" s="139">
        <v>4511.7</v>
      </c>
      <c r="E23" s="139">
        <v>245</v>
      </c>
      <c r="F23" s="139">
        <v>437.4</v>
      </c>
      <c r="G23" s="139">
        <v>4270.2</v>
      </c>
    </row>
    <row r="24" spans="1:7" s="144" customFormat="1" ht="18.75" x14ac:dyDescent="0.2">
      <c r="A24" s="148" t="s">
        <v>42</v>
      </c>
      <c r="B24" s="147" t="s">
        <v>32</v>
      </c>
      <c r="C24" s="145">
        <f t="shared" si="0"/>
        <v>0</v>
      </c>
      <c r="D24" s="145">
        <f>D25+D26</f>
        <v>0</v>
      </c>
      <c r="E24" s="145">
        <f>E25+E26</f>
        <v>0</v>
      </c>
      <c r="F24" s="145">
        <f>F25+F26</f>
        <v>0</v>
      </c>
      <c r="G24" s="145">
        <f>G25+G26</f>
        <v>0</v>
      </c>
    </row>
    <row r="25" spans="1:7" ht="31.5" x14ac:dyDescent="0.25">
      <c r="A25" s="143" t="s">
        <v>55</v>
      </c>
      <c r="B25" s="141" t="s">
        <v>33</v>
      </c>
      <c r="C25" s="140">
        <f t="shared" si="0"/>
        <v>0</v>
      </c>
      <c r="D25" s="139"/>
      <c r="E25" s="139"/>
      <c r="F25" s="139"/>
      <c r="G25" s="139"/>
    </row>
    <row r="26" spans="1:7" ht="18.75" x14ac:dyDescent="0.25">
      <c r="A26" s="142" t="s">
        <v>47</v>
      </c>
      <c r="B26" s="141" t="s">
        <v>34</v>
      </c>
      <c r="C26" s="140">
        <f t="shared" si="0"/>
        <v>0</v>
      </c>
      <c r="D26" s="139"/>
      <c r="E26" s="139"/>
      <c r="F26" s="139"/>
      <c r="G26" s="139"/>
    </row>
    <row r="27" spans="1:7" s="144" customFormat="1" ht="18.75" x14ac:dyDescent="0.2">
      <c r="A27" s="149" t="s">
        <v>43</v>
      </c>
      <c r="B27" s="147" t="s">
        <v>35</v>
      </c>
      <c r="C27" s="145">
        <f t="shared" si="0"/>
        <v>0</v>
      </c>
      <c r="D27" s="145">
        <f>D28+D29</f>
        <v>0</v>
      </c>
      <c r="E27" s="145">
        <f>E28+E29</f>
        <v>0</v>
      </c>
      <c r="F27" s="145">
        <f>F28+F29</f>
        <v>0</v>
      </c>
      <c r="G27" s="145">
        <f>G28+G29</f>
        <v>0</v>
      </c>
    </row>
    <row r="28" spans="1:7" ht="31.5" x14ac:dyDescent="0.25">
      <c r="A28" s="143" t="s">
        <v>56</v>
      </c>
      <c r="B28" s="141" t="s">
        <v>36</v>
      </c>
      <c r="C28" s="140">
        <f t="shared" si="0"/>
        <v>0</v>
      </c>
      <c r="D28" s="139"/>
      <c r="E28" s="139"/>
      <c r="F28" s="139"/>
      <c r="G28" s="139"/>
    </row>
    <row r="29" spans="1:7" ht="18.75" x14ac:dyDescent="0.25">
      <c r="A29" s="142" t="s">
        <v>47</v>
      </c>
      <c r="B29" s="141" t="s">
        <v>37</v>
      </c>
      <c r="C29" s="140">
        <f t="shared" si="0"/>
        <v>0</v>
      </c>
      <c r="D29" s="139"/>
      <c r="E29" s="139"/>
      <c r="F29" s="139"/>
      <c r="G29" s="139"/>
    </row>
    <row r="30" spans="1:7" s="144" customFormat="1" ht="18.75" x14ac:dyDescent="0.2">
      <c r="A30" s="148" t="s">
        <v>59</v>
      </c>
      <c r="B30" s="147" t="s">
        <v>38</v>
      </c>
      <c r="C30" s="145">
        <f t="shared" si="0"/>
        <v>0</v>
      </c>
      <c r="D30" s="145">
        <f>D31+D32</f>
        <v>0</v>
      </c>
      <c r="E30" s="145">
        <f>E31+E32</f>
        <v>0</v>
      </c>
      <c r="F30" s="145">
        <f>F31+F32</f>
        <v>0</v>
      </c>
      <c r="G30" s="145">
        <f>G31+G32</f>
        <v>0</v>
      </c>
    </row>
    <row r="31" spans="1:7" ht="31.5" x14ac:dyDescent="0.25">
      <c r="A31" s="143" t="s">
        <v>57</v>
      </c>
      <c r="B31" s="141" t="s">
        <v>39</v>
      </c>
      <c r="C31" s="140">
        <f t="shared" si="0"/>
        <v>0</v>
      </c>
      <c r="D31" s="139"/>
      <c r="E31" s="139"/>
      <c r="F31" s="139"/>
      <c r="G31" s="139"/>
    </row>
    <row r="32" spans="1:7" ht="18.75" x14ac:dyDescent="0.25">
      <c r="A32" s="142" t="s">
        <v>47</v>
      </c>
      <c r="B32" s="141" t="s">
        <v>40</v>
      </c>
      <c r="C32" s="140">
        <f t="shared" si="0"/>
        <v>0</v>
      </c>
      <c r="D32" s="139"/>
      <c r="E32" s="139"/>
      <c r="F32" s="139"/>
      <c r="G32" s="139"/>
    </row>
    <row r="33" spans="1:7" s="144" customFormat="1" ht="18.75" x14ac:dyDescent="0.2">
      <c r="A33" s="148" t="s">
        <v>60</v>
      </c>
      <c r="B33" s="147" t="s">
        <v>61</v>
      </c>
      <c r="C33" s="145">
        <f t="shared" si="0"/>
        <v>0</v>
      </c>
      <c r="D33" s="145">
        <f>D34+D35</f>
        <v>0</v>
      </c>
      <c r="E33" s="145">
        <f>E34+E35</f>
        <v>0</v>
      </c>
      <c r="F33" s="145">
        <f>F34+F35</f>
        <v>0</v>
      </c>
      <c r="G33" s="145">
        <f>G34+G35</f>
        <v>0</v>
      </c>
    </row>
    <row r="34" spans="1:7" ht="31.5" x14ac:dyDescent="0.25">
      <c r="A34" s="143" t="s">
        <v>57</v>
      </c>
      <c r="B34" s="141" t="s">
        <v>62</v>
      </c>
      <c r="C34" s="140">
        <f t="shared" si="0"/>
        <v>0</v>
      </c>
      <c r="D34" s="139"/>
      <c r="E34" s="139"/>
      <c r="F34" s="139"/>
      <c r="G34" s="139"/>
    </row>
    <row r="35" spans="1:7" ht="18.75" x14ac:dyDescent="0.25">
      <c r="A35" s="142" t="s">
        <v>47</v>
      </c>
      <c r="B35" s="141" t="s">
        <v>63</v>
      </c>
      <c r="C35" s="140">
        <f t="shared" si="0"/>
        <v>0</v>
      </c>
      <c r="D35" s="139"/>
      <c r="E35" s="139"/>
      <c r="F35" s="139"/>
      <c r="G35" s="139"/>
    </row>
    <row r="36" spans="1:7" s="144" customFormat="1" ht="18.75" x14ac:dyDescent="0.2">
      <c r="A36" s="146" t="s">
        <v>44</v>
      </c>
      <c r="B36" s="147" t="s">
        <v>64</v>
      </c>
      <c r="C36" s="145">
        <f t="shared" si="0"/>
        <v>0</v>
      </c>
      <c r="D36" s="145">
        <f>D37+D38</f>
        <v>0</v>
      </c>
      <c r="E36" s="145">
        <f>E37+E38</f>
        <v>0</v>
      </c>
      <c r="F36" s="145">
        <f>F37+F38</f>
        <v>0</v>
      </c>
      <c r="G36" s="145">
        <f>G37+G38</f>
        <v>0</v>
      </c>
    </row>
    <row r="37" spans="1:7" ht="31.5" x14ac:dyDescent="0.25">
      <c r="A37" s="143" t="s">
        <v>57</v>
      </c>
      <c r="B37" s="141" t="s">
        <v>65</v>
      </c>
      <c r="C37" s="140">
        <f t="shared" si="0"/>
        <v>0</v>
      </c>
      <c r="D37" s="139"/>
      <c r="E37" s="139"/>
      <c r="F37" s="139"/>
      <c r="G37" s="139"/>
    </row>
    <row r="38" spans="1:7" ht="18.75" x14ac:dyDescent="0.25">
      <c r="A38" s="142" t="s">
        <v>47</v>
      </c>
      <c r="B38" s="141" t="s">
        <v>66</v>
      </c>
      <c r="C38" s="140">
        <f t="shared" si="0"/>
        <v>0</v>
      </c>
      <c r="D38" s="139"/>
      <c r="E38" s="139"/>
      <c r="F38" s="139"/>
      <c r="G38" s="139"/>
    </row>
    <row r="39" spans="1:7" s="144" customFormat="1" ht="18.75" x14ac:dyDescent="0.2">
      <c r="A39" s="146" t="s">
        <v>44</v>
      </c>
      <c r="B39" s="141" t="s">
        <v>70</v>
      </c>
      <c r="C39" s="145">
        <f t="shared" si="0"/>
        <v>0</v>
      </c>
      <c r="D39" s="145">
        <f>D40+D41</f>
        <v>0</v>
      </c>
      <c r="E39" s="145">
        <f>E40+E41</f>
        <v>0</v>
      </c>
      <c r="F39" s="145">
        <f>F40+F41</f>
        <v>0</v>
      </c>
      <c r="G39" s="145">
        <f>G40+G41</f>
        <v>0</v>
      </c>
    </row>
    <row r="40" spans="1:7" ht="31.5" x14ac:dyDescent="0.25">
      <c r="A40" s="143" t="s">
        <v>57</v>
      </c>
      <c r="B40" s="141" t="s">
        <v>71</v>
      </c>
      <c r="C40" s="140">
        <f t="shared" si="0"/>
        <v>0</v>
      </c>
      <c r="D40" s="139"/>
      <c r="E40" s="139"/>
      <c r="F40" s="139"/>
      <c r="G40" s="139"/>
    </row>
    <row r="41" spans="1:7" ht="18.75" x14ac:dyDescent="0.25">
      <c r="A41" s="142" t="s">
        <v>47</v>
      </c>
      <c r="B41" s="141" t="s">
        <v>72</v>
      </c>
      <c r="C41" s="140">
        <f t="shared" si="0"/>
        <v>0</v>
      </c>
      <c r="D41" s="139"/>
      <c r="E41" s="139"/>
      <c r="F41" s="139"/>
      <c r="G41" s="139"/>
    </row>
    <row r="42" spans="1:7" x14ac:dyDescent="0.25">
      <c r="A42" s="138" t="s">
        <v>16</v>
      </c>
      <c r="B42" s="138"/>
      <c r="C42" s="137"/>
      <c r="D42" s="137"/>
      <c r="E42" s="137"/>
      <c r="F42" s="137"/>
      <c r="G42" s="137"/>
    </row>
    <row r="43" spans="1:7" x14ac:dyDescent="0.25">
      <c r="A43" s="138" t="s">
        <v>17</v>
      </c>
      <c r="B43" s="138"/>
      <c r="C43" s="137"/>
      <c r="D43" s="137"/>
      <c r="E43" s="137"/>
      <c r="F43" s="137"/>
      <c r="G43" s="137"/>
    </row>
    <row r="44" spans="1:7" s="135" customFormat="1" ht="18.75" x14ac:dyDescent="0.3">
      <c r="A44" s="250" t="s">
        <v>48</v>
      </c>
      <c r="B44" s="250"/>
      <c r="C44" s="136"/>
      <c r="E44" s="249" t="s">
        <v>153</v>
      </c>
      <c r="F44" s="249"/>
    </row>
    <row r="45" spans="1:7" s="133" customFormat="1" ht="12.75" x14ac:dyDescent="0.2">
      <c r="A45" s="134"/>
      <c r="C45" s="133" t="s">
        <v>18</v>
      </c>
      <c r="E45" s="251" t="s">
        <v>49</v>
      </c>
      <c r="F45" s="251"/>
    </row>
    <row r="46" spans="1:7" s="127" customFormat="1" ht="15.75" x14ac:dyDescent="0.25">
      <c r="A46" s="130"/>
    </row>
    <row r="47" spans="1:7" s="135" customFormat="1" ht="18.75" x14ac:dyDescent="0.3">
      <c r="A47" s="252" t="s">
        <v>50</v>
      </c>
      <c r="B47" s="252"/>
      <c r="C47" s="136"/>
      <c r="E47" s="249" t="s">
        <v>152</v>
      </c>
      <c r="F47" s="249"/>
    </row>
    <row r="48" spans="1:7" s="133" customFormat="1" ht="12.75" x14ac:dyDescent="0.2">
      <c r="A48" s="134"/>
      <c r="C48" s="133" t="s">
        <v>18</v>
      </c>
      <c r="E48" s="251" t="s">
        <v>49</v>
      </c>
      <c r="F48" s="251"/>
    </row>
    <row r="49" spans="1:9" s="127" customFormat="1" ht="18.75" x14ac:dyDescent="0.3">
      <c r="A49" s="127" t="s">
        <v>73</v>
      </c>
      <c r="B49" s="249" t="s">
        <v>151</v>
      </c>
      <c r="C49" s="249"/>
      <c r="D49" s="127" t="s">
        <v>74</v>
      </c>
      <c r="E49" s="132"/>
      <c r="F49" s="127" t="s">
        <v>150</v>
      </c>
      <c r="G49" s="131" t="s">
        <v>149</v>
      </c>
    </row>
    <row r="50" spans="1:9" s="127" customFormat="1" ht="18.75" x14ac:dyDescent="0.3">
      <c r="A50" s="130"/>
      <c r="G50" s="129" t="s">
        <v>148</v>
      </c>
    </row>
    <row r="51" spans="1:9" s="127" customFormat="1" ht="15.75" x14ac:dyDescent="0.25">
      <c r="A51" s="128"/>
      <c r="B51" s="128"/>
      <c r="C51" s="128"/>
      <c r="D51" s="128"/>
      <c r="E51" s="128"/>
      <c r="F51" s="128"/>
      <c r="G51" s="128"/>
      <c r="H51" s="128"/>
      <c r="I51" s="128"/>
    </row>
  </sheetData>
  <mergeCells count="13">
    <mergeCell ref="B49:C49"/>
    <mergeCell ref="A44:B44"/>
    <mergeCell ref="E44:F44"/>
    <mergeCell ref="E45:F45"/>
    <mergeCell ref="A47:B47"/>
    <mergeCell ref="E47:F47"/>
    <mergeCell ref="E48:F48"/>
    <mergeCell ref="A1:G1"/>
    <mergeCell ref="B2:B4"/>
    <mergeCell ref="C2:F2"/>
    <mergeCell ref="G2:G4"/>
    <mergeCell ref="C3:C4"/>
    <mergeCell ref="D3:F3"/>
  </mergeCells>
  <hyperlinks>
    <hyperlink ref="G49" r:id="rId1"/>
    <hyperlink ref="G50" r:id="rId2" display="mailto:kultura@mk.gov.ua"/>
  </hyperlinks>
  <pageMargins left="0.7" right="0.7" top="0.75" bottom="0.75" header="0.3" footer="0.3"/>
  <pageSetup paperSize="9" orientation="portrait" horizontalDpi="300" verticalDpi="300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80" zoomScaleNormal="84" zoomScaleSheetLayoutView="80" workbookViewId="0">
      <selection activeCell="G40" sqref="G40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327484.90000000002</v>
      </c>
      <c r="D6" s="46">
        <f>D7+D8</f>
        <v>306609.59999999998</v>
      </c>
      <c r="E6" s="46">
        <f>E7+E8</f>
        <v>19639.400000000001</v>
      </c>
      <c r="F6" s="46">
        <f>F7+F8</f>
        <v>1235.9000000000001</v>
      </c>
      <c r="G6" s="46">
        <f>G7+G8</f>
        <v>323044.09999999992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314639.09999999998</v>
      </c>
      <c r="D7" s="42">
        <f t="shared" ref="D7:G8" si="1">D10+D13+D16+D19+D22+D25+D28+D31+D34+D37+D40</f>
        <v>294487.59999999998</v>
      </c>
      <c r="E7" s="42">
        <f t="shared" si="1"/>
        <v>18915.600000000002</v>
      </c>
      <c r="F7" s="42">
        <f t="shared" si="1"/>
        <v>1235.9000000000001</v>
      </c>
      <c r="G7" s="42">
        <f t="shared" si="1"/>
        <v>310698.89999999991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12845.8</v>
      </c>
      <c r="D8" s="42">
        <f t="shared" si="1"/>
        <v>12122</v>
      </c>
      <c r="E8" s="42">
        <f t="shared" si="1"/>
        <v>723.8</v>
      </c>
      <c r="F8" s="42">
        <f t="shared" si="1"/>
        <v>0</v>
      </c>
      <c r="G8" s="42">
        <f t="shared" si="1"/>
        <v>12345.2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182307.9</v>
      </c>
      <c r="D9" s="46">
        <f>D10+D11</f>
        <v>172793.9</v>
      </c>
      <c r="E9" s="46">
        <f>E10+E11</f>
        <v>9481.5</v>
      </c>
      <c r="F9" s="46">
        <f>F10+F11</f>
        <v>32.5</v>
      </c>
      <c r="G9" s="46">
        <f>G10+G11</f>
        <v>179091.4</v>
      </c>
    </row>
    <row r="10" spans="1:7" ht="31.5" x14ac:dyDescent="0.25">
      <c r="A10" s="45" t="s">
        <v>52</v>
      </c>
      <c r="B10" s="43" t="s">
        <v>7</v>
      </c>
      <c r="C10" s="42">
        <f t="shared" si="0"/>
        <v>171525.8</v>
      </c>
      <c r="D10" s="7">
        <v>162530.4</v>
      </c>
      <c r="E10" s="7">
        <v>8962.9</v>
      </c>
      <c r="F10" s="7">
        <v>32.5</v>
      </c>
      <c r="G10" s="7">
        <v>168673.3</v>
      </c>
    </row>
    <row r="11" spans="1:7" ht="18.75" x14ac:dyDescent="0.25">
      <c r="A11" s="54" t="s">
        <v>20</v>
      </c>
      <c r="B11" s="43" t="s">
        <v>6</v>
      </c>
      <c r="C11" s="42">
        <f t="shared" si="0"/>
        <v>10782.1</v>
      </c>
      <c r="D11" s="7">
        <v>10263.5</v>
      </c>
      <c r="E11" s="7">
        <v>518.6</v>
      </c>
      <c r="F11" s="7"/>
      <c r="G11" s="7">
        <v>10418.1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/>
      <c r="E13" s="7"/>
      <c r="F13" s="7"/>
      <c r="G13" s="7"/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/>
      <c r="E14" s="7"/>
      <c r="F14" s="7"/>
      <c r="G14" s="7"/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17786.099999999999</v>
      </c>
      <c r="D15" s="46">
        <f>D16+D17</f>
        <v>15140.6</v>
      </c>
      <c r="E15" s="46">
        <f>E16+E17</f>
        <v>2340.9</v>
      </c>
      <c r="F15" s="46">
        <f>F16+F17</f>
        <v>304.60000000000002</v>
      </c>
      <c r="G15" s="46">
        <f>G16+G17</f>
        <v>17725.400000000001</v>
      </c>
    </row>
    <row r="16" spans="1:7" ht="31.5" x14ac:dyDescent="0.25">
      <c r="A16" s="45" t="s">
        <v>54</v>
      </c>
      <c r="B16" s="43" t="s">
        <v>24</v>
      </c>
      <c r="C16" s="42">
        <f t="shared" si="0"/>
        <v>17786.099999999999</v>
      </c>
      <c r="D16" s="7">
        <v>15140.6</v>
      </c>
      <c r="E16" s="7">
        <v>2340.9</v>
      </c>
      <c r="F16" s="7">
        <v>304.60000000000002</v>
      </c>
      <c r="G16" s="7">
        <v>17725.400000000001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/>
      <c r="E17" s="7"/>
      <c r="F17" s="7"/>
      <c r="G17" s="7"/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/>
      <c r="E19" s="7"/>
      <c r="F19" s="7"/>
      <c r="G19" s="7"/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/>
      <c r="E20" s="7"/>
      <c r="F20" s="7"/>
      <c r="G20" s="7"/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106736.6</v>
      </c>
      <c r="D21" s="46">
        <f>D22+D23</f>
        <v>99447.5</v>
      </c>
      <c r="E21" s="46">
        <f>E22+E23</f>
        <v>6390.3</v>
      </c>
      <c r="F21" s="46">
        <f>F22+F23</f>
        <v>898.8</v>
      </c>
      <c r="G21" s="46">
        <f>G22+G23</f>
        <v>105812.1</v>
      </c>
    </row>
    <row r="22" spans="1:7" ht="31.5" x14ac:dyDescent="0.25">
      <c r="A22" s="45" t="s">
        <v>55</v>
      </c>
      <c r="B22" s="43" t="s">
        <v>30</v>
      </c>
      <c r="C22" s="42">
        <f t="shared" si="0"/>
        <v>104672.90000000001</v>
      </c>
      <c r="D22" s="7">
        <v>97589</v>
      </c>
      <c r="E22" s="7">
        <v>6185.1</v>
      </c>
      <c r="F22" s="7">
        <v>898.8</v>
      </c>
      <c r="G22" s="7">
        <v>103885</v>
      </c>
    </row>
    <row r="23" spans="1:7" ht="18.75" x14ac:dyDescent="0.25">
      <c r="A23" s="44" t="s">
        <v>46</v>
      </c>
      <c r="B23" s="43" t="s">
        <v>31</v>
      </c>
      <c r="C23" s="42">
        <f t="shared" si="0"/>
        <v>2063.6999999999998</v>
      </c>
      <c r="D23" s="7">
        <v>1858.5</v>
      </c>
      <c r="E23" s="7">
        <v>205.2</v>
      </c>
      <c r="F23" s="7"/>
      <c r="G23" s="7">
        <v>1927.1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5307.9000000000005</v>
      </c>
      <c r="D24" s="46">
        <f>D25+D26</f>
        <v>4942.8</v>
      </c>
      <c r="E24" s="46">
        <f>E25+E26</f>
        <v>365.1</v>
      </c>
      <c r="F24" s="46">
        <f>F25+F26</f>
        <v>0</v>
      </c>
      <c r="G24" s="46">
        <f>G25+G26</f>
        <v>5162.5</v>
      </c>
    </row>
    <row r="25" spans="1:7" ht="31.5" x14ac:dyDescent="0.25">
      <c r="A25" s="45" t="s">
        <v>55</v>
      </c>
      <c r="B25" s="43" t="s">
        <v>33</v>
      </c>
      <c r="C25" s="42">
        <f t="shared" si="0"/>
        <v>5307.9000000000005</v>
      </c>
      <c r="D25" s="7">
        <v>4942.8</v>
      </c>
      <c r="E25" s="7">
        <v>365.1</v>
      </c>
      <c r="F25" s="7"/>
      <c r="G25" s="7">
        <v>5162.5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/>
      <c r="E26" s="7"/>
      <c r="F26" s="7"/>
      <c r="G26" s="7"/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/>
      <c r="E28" s="7"/>
      <c r="F28" s="7"/>
      <c r="G28" s="7"/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/>
      <c r="E29" s="7"/>
      <c r="F29" s="7"/>
      <c r="G29" s="7"/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9016.6</v>
      </c>
      <c r="D30" s="46">
        <f>D31+D32</f>
        <v>8363.2000000000007</v>
      </c>
      <c r="E30" s="46">
        <f>E31+E32</f>
        <v>653.4</v>
      </c>
      <c r="F30" s="46">
        <f>F31+F32</f>
        <v>0</v>
      </c>
      <c r="G30" s="46">
        <f>G31+G32</f>
        <v>9016.6</v>
      </c>
    </row>
    <row r="31" spans="1:7" ht="31.5" x14ac:dyDescent="0.25">
      <c r="A31" s="45" t="s">
        <v>57</v>
      </c>
      <c r="B31" s="43" t="s">
        <v>39</v>
      </c>
      <c r="C31" s="42">
        <f t="shared" si="0"/>
        <v>9016.6</v>
      </c>
      <c r="D31" s="7">
        <v>8363.2000000000007</v>
      </c>
      <c r="E31" s="7">
        <v>653.4</v>
      </c>
      <c r="F31" s="7"/>
      <c r="G31" s="7">
        <v>9016.6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/>
      <c r="E32" s="7"/>
      <c r="F32" s="7"/>
      <c r="G32" s="7"/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3974</v>
      </c>
      <c r="D33" s="46">
        <f>D34+D35</f>
        <v>3590.3</v>
      </c>
      <c r="E33" s="46">
        <f>E34+E35</f>
        <v>383.7</v>
      </c>
      <c r="F33" s="46">
        <f>F34+F35</f>
        <v>0</v>
      </c>
      <c r="G33" s="46">
        <f>G34+G35</f>
        <v>3880.3</v>
      </c>
    </row>
    <row r="34" spans="1:7" ht="31.5" x14ac:dyDescent="0.25">
      <c r="A34" s="45" t="s">
        <v>57</v>
      </c>
      <c r="B34" s="43" t="s">
        <v>62</v>
      </c>
      <c r="C34" s="42">
        <f t="shared" si="0"/>
        <v>3974</v>
      </c>
      <c r="D34" s="7">
        <v>3590.3</v>
      </c>
      <c r="E34" s="7">
        <v>383.7</v>
      </c>
      <c r="F34" s="7"/>
      <c r="G34" s="7">
        <v>3880.3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/>
      <c r="E35" s="7"/>
      <c r="F35" s="7"/>
      <c r="G35" s="7"/>
    </row>
    <row r="36" spans="1:7" s="6" customFormat="1" ht="22.5" customHeight="1" x14ac:dyDescent="0.2">
      <c r="A36" s="8" t="s">
        <v>158</v>
      </c>
      <c r="B36" s="47" t="s">
        <v>64</v>
      </c>
      <c r="C36" s="46">
        <f t="shared" si="0"/>
        <v>2355.8000000000002</v>
      </c>
      <c r="D36" s="46">
        <f>D37+D38</f>
        <v>2331.3000000000002</v>
      </c>
      <c r="E36" s="46">
        <f>E37+E38</f>
        <v>24.5</v>
      </c>
      <c r="F36" s="46">
        <f>F37+F38</f>
        <v>0</v>
      </c>
      <c r="G36" s="46">
        <f>G37+G38</f>
        <v>2355.8000000000002</v>
      </c>
    </row>
    <row r="37" spans="1:7" ht="31.5" x14ac:dyDescent="0.25">
      <c r="A37" s="45" t="s">
        <v>57</v>
      </c>
      <c r="B37" s="43" t="s">
        <v>65</v>
      </c>
      <c r="C37" s="42">
        <f t="shared" si="0"/>
        <v>2355.8000000000002</v>
      </c>
      <c r="D37" s="7">
        <v>2331.3000000000002</v>
      </c>
      <c r="E37" s="7">
        <v>24.5</v>
      </c>
      <c r="F37" s="7"/>
      <c r="G37" s="7">
        <v>2355.8000000000002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/>
      <c r="E38" s="7"/>
      <c r="F38" s="7"/>
      <c r="G38" s="7"/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/>
      <c r="E40" s="7"/>
      <c r="F40" s="7"/>
      <c r="G40" s="7"/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/>
      <c r="E41" s="7"/>
      <c r="F41" s="7"/>
      <c r="G41" s="7"/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157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156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155</v>
      </c>
      <c r="C49" s="211"/>
      <c r="D49" s="5" t="s">
        <v>74</v>
      </c>
      <c r="E49" s="15"/>
      <c r="F49" s="5" t="s">
        <v>75</v>
      </c>
      <c r="G49" s="16" t="s">
        <v>154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1"/>
  <rowBreaks count="2" manualBreakCount="2">
    <brk id="20" max="6" man="1"/>
    <brk id="5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"/>
  <sheetViews>
    <sheetView view="pageBreakPreview" zoomScale="80" zoomScaleNormal="84" zoomScaleSheetLayoutView="80" workbookViewId="0">
      <selection activeCell="K39" sqref="K39"/>
    </sheetView>
  </sheetViews>
  <sheetFormatPr defaultColWidth="9.28515625" defaultRowHeight="15" x14ac:dyDescent="0.25"/>
  <cols>
    <col min="1" max="1" width="44.28515625" style="159" customWidth="1"/>
    <col min="2" max="2" width="9.5703125" style="159" customWidth="1"/>
    <col min="3" max="3" width="19.42578125" style="159" customWidth="1"/>
    <col min="4" max="4" width="25" style="159" customWidth="1"/>
    <col min="5" max="6" width="26.42578125" style="159" customWidth="1"/>
    <col min="7" max="7" width="40.28515625" style="159" customWidth="1"/>
    <col min="8" max="16384" width="9.28515625" style="159"/>
  </cols>
  <sheetData>
    <row r="1" spans="1:7" ht="32.25" customHeight="1" x14ac:dyDescent="0.25">
      <c r="A1" s="254" t="s">
        <v>15</v>
      </c>
      <c r="B1" s="254"/>
      <c r="C1" s="254"/>
      <c r="D1" s="254"/>
      <c r="E1" s="254"/>
      <c r="F1" s="254"/>
      <c r="G1" s="254"/>
    </row>
    <row r="2" spans="1:7" ht="24.75" customHeight="1" x14ac:dyDescent="0.25">
      <c r="A2" s="188"/>
      <c r="B2" s="255" t="s">
        <v>0</v>
      </c>
      <c r="C2" s="253" t="s">
        <v>13</v>
      </c>
      <c r="D2" s="253"/>
      <c r="E2" s="253"/>
      <c r="F2" s="253"/>
      <c r="G2" s="253" t="s">
        <v>76</v>
      </c>
    </row>
    <row r="3" spans="1:7" ht="24.75" customHeight="1" x14ac:dyDescent="0.25">
      <c r="A3" s="187"/>
      <c r="B3" s="256"/>
      <c r="C3" s="255" t="s">
        <v>12</v>
      </c>
      <c r="D3" s="253" t="s">
        <v>14</v>
      </c>
      <c r="E3" s="253"/>
      <c r="F3" s="253"/>
      <c r="G3" s="253"/>
    </row>
    <row r="4" spans="1:7" ht="98.25" customHeight="1" x14ac:dyDescent="0.25">
      <c r="A4" s="187"/>
      <c r="B4" s="256"/>
      <c r="C4" s="257"/>
      <c r="D4" s="185" t="s">
        <v>69</v>
      </c>
      <c r="E4" s="185" t="s">
        <v>45</v>
      </c>
      <c r="F4" s="185" t="s">
        <v>68</v>
      </c>
      <c r="G4" s="253"/>
    </row>
    <row r="5" spans="1:7" ht="15.75" x14ac:dyDescent="0.25">
      <c r="A5" s="186" t="s">
        <v>11</v>
      </c>
      <c r="B5" s="185" t="s">
        <v>21</v>
      </c>
      <c r="C5" s="185">
        <v>1</v>
      </c>
      <c r="D5" s="185">
        <v>2</v>
      </c>
      <c r="E5" s="185">
        <v>3</v>
      </c>
      <c r="F5" s="185">
        <v>4</v>
      </c>
      <c r="G5" s="185">
        <v>5</v>
      </c>
    </row>
    <row r="6" spans="1:7" s="176" customFormat="1" ht="31.5" customHeight="1" x14ac:dyDescent="0.2">
      <c r="A6" s="179" t="s">
        <v>10</v>
      </c>
      <c r="B6" s="178" t="s">
        <v>1</v>
      </c>
      <c r="C6" s="46">
        <f t="shared" ref="C6:C41" si="0">SUM(D6:F6)</f>
        <v>166719.59999999998</v>
      </c>
      <c r="D6" s="46">
        <f>D7+D8</f>
        <v>155348.29999999999</v>
      </c>
      <c r="E6" s="46">
        <f>E7+E8</f>
        <v>10466.299999999999</v>
      </c>
      <c r="F6" s="46">
        <f>F7+F8</f>
        <v>905</v>
      </c>
      <c r="G6" s="46">
        <f>G7+G8</f>
        <v>162949.6</v>
      </c>
    </row>
    <row r="7" spans="1:7" ht="35.25" customHeight="1" x14ac:dyDescent="0.25">
      <c r="A7" s="175" t="s">
        <v>51</v>
      </c>
      <c r="B7" s="173" t="s">
        <v>2</v>
      </c>
      <c r="C7" s="42">
        <f t="shared" si="0"/>
        <v>161774.29999999999</v>
      </c>
      <c r="D7" s="42">
        <f t="shared" ref="D7:G8" si="1">D10+D13+D16+D19+D22+D25+D28+D31+D34+D37+D40</f>
        <v>150616.79999999999</v>
      </c>
      <c r="E7" s="42">
        <f t="shared" si="1"/>
        <v>10252.5</v>
      </c>
      <c r="F7" s="42">
        <f t="shared" si="1"/>
        <v>905</v>
      </c>
      <c r="G7" s="42">
        <f t="shared" si="1"/>
        <v>158013.9</v>
      </c>
    </row>
    <row r="8" spans="1:7" ht="31.5" customHeight="1" x14ac:dyDescent="0.25">
      <c r="A8" s="184" t="s">
        <v>20</v>
      </c>
      <c r="B8" s="173" t="s">
        <v>3</v>
      </c>
      <c r="C8" s="42">
        <f t="shared" si="0"/>
        <v>4945.3</v>
      </c>
      <c r="D8" s="42">
        <f t="shared" si="1"/>
        <v>4731.5</v>
      </c>
      <c r="E8" s="42">
        <f t="shared" si="1"/>
        <v>213.8</v>
      </c>
      <c r="F8" s="42">
        <f t="shared" si="1"/>
        <v>0</v>
      </c>
      <c r="G8" s="42">
        <f t="shared" si="1"/>
        <v>4935.7</v>
      </c>
    </row>
    <row r="9" spans="1:7" s="176" customFormat="1" ht="25.5" customHeight="1" x14ac:dyDescent="0.2">
      <c r="A9" s="179" t="s">
        <v>22</v>
      </c>
      <c r="B9" s="178" t="s">
        <v>4</v>
      </c>
      <c r="C9" s="46">
        <f t="shared" si="0"/>
        <v>133180.6</v>
      </c>
      <c r="D9" s="46">
        <f>D10+D11</f>
        <v>125729.2</v>
      </c>
      <c r="E9" s="46">
        <f>E10+E11</f>
        <v>7451.4000000000005</v>
      </c>
      <c r="F9" s="46">
        <f>F10+F11</f>
        <v>0</v>
      </c>
      <c r="G9" s="46">
        <f>G10+G11</f>
        <v>130011.59999999999</v>
      </c>
    </row>
    <row r="10" spans="1:7" ht="31.5" x14ac:dyDescent="0.25">
      <c r="A10" s="175" t="s">
        <v>52</v>
      </c>
      <c r="B10" s="173" t="s">
        <v>7</v>
      </c>
      <c r="C10" s="42">
        <f t="shared" si="0"/>
        <v>128235.3</v>
      </c>
      <c r="D10" s="172">
        <v>120997.7</v>
      </c>
      <c r="E10" s="172">
        <v>7237.6</v>
      </c>
      <c r="F10" s="172">
        <v>0</v>
      </c>
      <c r="G10" s="172">
        <v>125075.9</v>
      </c>
    </row>
    <row r="11" spans="1:7" ht="18.75" x14ac:dyDescent="0.25">
      <c r="A11" s="184" t="s">
        <v>20</v>
      </c>
      <c r="B11" s="173" t="s">
        <v>6</v>
      </c>
      <c r="C11" s="42">
        <f t="shared" si="0"/>
        <v>4945.3</v>
      </c>
      <c r="D11" s="172">
        <v>4731.5</v>
      </c>
      <c r="E11" s="172">
        <v>213.8</v>
      </c>
      <c r="F11" s="172">
        <v>0</v>
      </c>
      <c r="G11" s="172">
        <v>4935.7</v>
      </c>
    </row>
    <row r="12" spans="1:7" s="176" customFormat="1" ht="35.25" customHeight="1" x14ac:dyDescent="0.2">
      <c r="A12" s="179" t="s">
        <v>58</v>
      </c>
      <c r="B12" s="178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175" t="s">
        <v>53</v>
      </c>
      <c r="B13" s="173" t="s">
        <v>9</v>
      </c>
      <c r="C13" s="42">
        <f t="shared" si="0"/>
        <v>0</v>
      </c>
      <c r="D13" s="172">
        <v>0</v>
      </c>
      <c r="E13" s="172">
        <v>0</v>
      </c>
      <c r="F13" s="172">
        <v>0</v>
      </c>
      <c r="G13" s="172">
        <v>0</v>
      </c>
    </row>
    <row r="14" spans="1:7" ht="18.75" x14ac:dyDescent="0.25">
      <c r="A14" s="174" t="s">
        <v>46</v>
      </c>
      <c r="B14" s="183" t="s">
        <v>8</v>
      </c>
      <c r="C14" s="42">
        <f t="shared" si="0"/>
        <v>0</v>
      </c>
      <c r="D14" s="172">
        <v>0</v>
      </c>
      <c r="E14" s="172">
        <v>0</v>
      </c>
      <c r="F14" s="172">
        <v>0</v>
      </c>
      <c r="G14" s="172">
        <v>0</v>
      </c>
    </row>
    <row r="15" spans="1:7" s="176" customFormat="1" ht="27.75" customHeight="1" x14ac:dyDescent="0.2">
      <c r="A15" s="180" t="s">
        <v>41</v>
      </c>
      <c r="B15" s="178" t="s">
        <v>23</v>
      </c>
      <c r="C15" s="46">
        <f t="shared" si="0"/>
        <v>9579.1999999999989</v>
      </c>
      <c r="D15" s="46">
        <f>D16+D17</f>
        <v>8482.7999999999993</v>
      </c>
      <c r="E15" s="46">
        <f>E16+E17</f>
        <v>1096.4000000000001</v>
      </c>
      <c r="F15" s="46">
        <f>F16+F17</f>
        <v>0</v>
      </c>
      <c r="G15" s="46">
        <f>G16+G17</f>
        <v>9500</v>
      </c>
    </row>
    <row r="16" spans="1:7" ht="31.5" x14ac:dyDescent="0.25">
      <c r="A16" s="175" t="s">
        <v>54</v>
      </c>
      <c r="B16" s="173" t="s">
        <v>24</v>
      </c>
      <c r="C16" s="42">
        <f t="shared" si="0"/>
        <v>9579.1999999999989</v>
      </c>
      <c r="D16" s="172">
        <v>8482.7999999999993</v>
      </c>
      <c r="E16" s="172">
        <v>1096.4000000000001</v>
      </c>
      <c r="F16" s="172">
        <v>0</v>
      </c>
      <c r="G16" s="172">
        <v>9500</v>
      </c>
    </row>
    <row r="17" spans="1:7" ht="18.75" x14ac:dyDescent="0.25">
      <c r="A17" s="174" t="s">
        <v>46</v>
      </c>
      <c r="B17" s="173" t="s">
        <v>25</v>
      </c>
      <c r="C17" s="42">
        <f t="shared" si="0"/>
        <v>0</v>
      </c>
      <c r="D17" s="172">
        <v>0</v>
      </c>
      <c r="E17" s="172">
        <v>0</v>
      </c>
      <c r="F17" s="172">
        <v>0</v>
      </c>
      <c r="G17" s="172">
        <v>0</v>
      </c>
    </row>
    <row r="18" spans="1:7" s="176" customFormat="1" ht="35.25" customHeight="1" x14ac:dyDescent="0.25">
      <c r="A18" s="182" t="s">
        <v>67</v>
      </c>
      <c r="B18" s="178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175" t="s">
        <v>51</v>
      </c>
      <c r="B19" s="173" t="s">
        <v>27</v>
      </c>
      <c r="C19" s="42">
        <f t="shared" si="0"/>
        <v>0</v>
      </c>
      <c r="D19" s="172">
        <v>0</v>
      </c>
      <c r="E19" s="172">
        <v>0</v>
      </c>
      <c r="F19" s="172">
        <v>0</v>
      </c>
      <c r="G19" s="172">
        <v>0</v>
      </c>
    </row>
    <row r="20" spans="1:7" ht="18.75" x14ac:dyDescent="0.25">
      <c r="A20" s="174" t="s">
        <v>46</v>
      </c>
      <c r="B20" s="173" t="s">
        <v>28</v>
      </c>
      <c r="C20" s="42">
        <f t="shared" si="0"/>
        <v>0</v>
      </c>
      <c r="D20" s="172">
        <v>0</v>
      </c>
      <c r="E20" s="172">
        <v>0</v>
      </c>
      <c r="F20" s="172">
        <v>0</v>
      </c>
      <c r="G20" s="172">
        <v>0</v>
      </c>
    </row>
    <row r="21" spans="1:7" s="176" customFormat="1" ht="24.75" customHeight="1" x14ac:dyDescent="0.2">
      <c r="A21" s="181" t="s">
        <v>19</v>
      </c>
      <c r="B21" s="178" t="s">
        <v>29</v>
      </c>
      <c r="C21" s="46">
        <f t="shared" si="0"/>
        <v>23959.8</v>
      </c>
      <c r="D21" s="46">
        <f>D22+D23</f>
        <v>21136.3</v>
      </c>
      <c r="E21" s="46">
        <f>E22+E23</f>
        <v>1918.5</v>
      </c>
      <c r="F21" s="46">
        <f>F22+F23</f>
        <v>905</v>
      </c>
      <c r="G21" s="46">
        <f>G22+G23</f>
        <v>23438</v>
      </c>
    </row>
    <row r="22" spans="1:7" ht="31.5" x14ac:dyDescent="0.25">
      <c r="A22" s="175" t="s">
        <v>55</v>
      </c>
      <c r="B22" s="173" t="s">
        <v>30</v>
      </c>
      <c r="C22" s="42">
        <f t="shared" si="0"/>
        <v>23959.8</v>
      </c>
      <c r="D22" s="172">
        <v>21136.3</v>
      </c>
      <c r="E22" s="172">
        <v>1918.5</v>
      </c>
      <c r="F22" s="172">
        <v>905</v>
      </c>
      <c r="G22" s="172">
        <v>23438</v>
      </c>
    </row>
    <row r="23" spans="1:7" ht="18.75" x14ac:dyDescent="0.25">
      <c r="A23" s="174" t="s">
        <v>46</v>
      </c>
      <c r="B23" s="173" t="s">
        <v>31</v>
      </c>
      <c r="C23" s="42">
        <f t="shared" si="0"/>
        <v>0</v>
      </c>
      <c r="D23" s="172">
        <v>0</v>
      </c>
      <c r="E23" s="172">
        <v>0</v>
      </c>
      <c r="F23" s="172">
        <v>0</v>
      </c>
      <c r="G23" s="172">
        <v>0</v>
      </c>
    </row>
    <row r="24" spans="1:7" s="176" customFormat="1" ht="24.75" customHeight="1" x14ac:dyDescent="0.2">
      <c r="A24" s="179" t="s">
        <v>42</v>
      </c>
      <c r="B24" s="178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175" t="s">
        <v>55</v>
      </c>
      <c r="B25" s="173" t="s">
        <v>33</v>
      </c>
      <c r="C25" s="42">
        <f t="shared" si="0"/>
        <v>0</v>
      </c>
      <c r="D25" s="172">
        <v>0</v>
      </c>
      <c r="E25" s="172">
        <v>0</v>
      </c>
      <c r="F25" s="172">
        <v>0</v>
      </c>
      <c r="G25" s="172">
        <v>0</v>
      </c>
    </row>
    <row r="26" spans="1:7" ht="18.75" x14ac:dyDescent="0.25">
      <c r="A26" s="174" t="s">
        <v>47</v>
      </c>
      <c r="B26" s="173" t="s">
        <v>34</v>
      </c>
      <c r="C26" s="42">
        <f t="shared" si="0"/>
        <v>0</v>
      </c>
      <c r="D26" s="172">
        <v>0</v>
      </c>
      <c r="E26" s="172">
        <v>0</v>
      </c>
      <c r="F26" s="172">
        <v>0</v>
      </c>
      <c r="G26" s="172">
        <v>0</v>
      </c>
    </row>
    <row r="27" spans="1:7" s="176" customFormat="1" ht="24" customHeight="1" x14ac:dyDescent="0.2">
      <c r="A27" s="180" t="s">
        <v>43</v>
      </c>
      <c r="B27" s="178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175" t="s">
        <v>56</v>
      </c>
      <c r="B28" s="173" t="s">
        <v>36</v>
      </c>
      <c r="C28" s="42">
        <f t="shared" si="0"/>
        <v>0</v>
      </c>
      <c r="D28" s="172">
        <v>0</v>
      </c>
      <c r="E28" s="172">
        <v>0</v>
      </c>
      <c r="F28" s="172">
        <v>0</v>
      </c>
      <c r="G28" s="172">
        <v>0</v>
      </c>
    </row>
    <row r="29" spans="1:7" ht="18.75" x14ac:dyDescent="0.25">
      <c r="A29" s="174" t="s">
        <v>47</v>
      </c>
      <c r="B29" s="173" t="s">
        <v>37</v>
      </c>
      <c r="C29" s="42">
        <f t="shared" si="0"/>
        <v>0</v>
      </c>
      <c r="D29" s="172">
        <v>0</v>
      </c>
      <c r="E29" s="172">
        <v>0</v>
      </c>
      <c r="F29" s="172">
        <v>0</v>
      </c>
      <c r="G29" s="172">
        <v>0</v>
      </c>
    </row>
    <row r="30" spans="1:7" s="176" customFormat="1" ht="22.5" customHeight="1" x14ac:dyDescent="0.2">
      <c r="A30" s="179" t="s">
        <v>59</v>
      </c>
      <c r="B30" s="178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175" t="s">
        <v>57</v>
      </c>
      <c r="B31" s="173" t="s">
        <v>39</v>
      </c>
      <c r="C31" s="42">
        <f t="shared" si="0"/>
        <v>0</v>
      </c>
      <c r="D31" s="172">
        <v>0</v>
      </c>
      <c r="E31" s="172">
        <v>0</v>
      </c>
      <c r="F31" s="172">
        <v>0</v>
      </c>
      <c r="G31" s="172">
        <v>0</v>
      </c>
    </row>
    <row r="32" spans="1:7" ht="18.75" x14ac:dyDescent="0.25">
      <c r="A32" s="174" t="s">
        <v>47</v>
      </c>
      <c r="B32" s="173" t="s">
        <v>40</v>
      </c>
      <c r="C32" s="42">
        <f t="shared" si="0"/>
        <v>0</v>
      </c>
      <c r="D32" s="172">
        <v>0</v>
      </c>
      <c r="E32" s="172">
        <v>0</v>
      </c>
      <c r="F32" s="172">
        <v>0</v>
      </c>
      <c r="G32" s="172">
        <v>0</v>
      </c>
    </row>
    <row r="33" spans="1:7" s="176" customFormat="1" ht="22.5" customHeight="1" x14ac:dyDescent="0.2">
      <c r="A33" s="179" t="s">
        <v>60</v>
      </c>
      <c r="B33" s="178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175" t="s">
        <v>57</v>
      </c>
      <c r="B34" s="173" t="s">
        <v>62</v>
      </c>
      <c r="C34" s="42">
        <f t="shared" si="0"/>
        <v>0</v>
      </c>
      <c r="D34" s="172">
        <v>0</v>
      </c>
      <c r="E34" s="172">
        <v>0</v>
      </c>
      <c r="F34" s="172">
        <v>0</v>
      </c>
      <c r="G34" s="172">
        <v>0</v>
      </c>
    </row>
    <row r="35" spans="1:7" ht="18.75" x14ac:dyDescent="0.25">
      <c r="A35" s="174" t="s">
        <v>47</v>
      </c>
      <c r="B35" s="173" t="s">
        <v>63</v>
      </c>
      <c r="C35" s="42">
        <f t="shared" si="0"/>
        <v>0</v>
      </c>
      <c r="D35" s="172">
        <v>0</v>
      </c>
      <c r="E35" s="172">
        <v>0</v>
      </c>
      <c r="F35" s="172">
        <v>0</v>
      </c>
      <c r="G35" s="172">
        <v>0</v>
      </c>
    </row>
    <row r="36" spans="1:7" s="176" customFormat="1" ht="22.5" customHeight="1" x14ac:dyDescent="0.2">
      <c r="A36" s="177" t="s">
        <v>44</v>
      </c>
      <c r="B36" s="178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175" t="s">
        <v>57</v>
      </c>
      <c r="B37" s="173" t="s">
        <v>65</v>
      </c>
      <c r="C37" s="42">
        <f t="shared" si="0"/>
        <v>0</v>
      </c>
      <c r="D37" s="172">
        <v>0</v>
      </c>
      <c r="E37" s="172">
        <v>0</v>
      </c>
      <c r="F37" s="172">
        <v>0</v>
      </c>
      <c r="G37" s="172">
        <v>0</v>
      </c>
    </row>
    <row r="38" spans="1:7" ht="18.75" x14ac:dyDescent="0.25">
      <c r="A38" s="174" t="s">
        <v>47</v>
      </c>
      <c r="B38" s="173" t="s">
        <v>66</v>
      </c>
      <c r="C38" s="42">
        <f t="shared" si="0"/>
        <v>0</v>
      </c>
      <c r="D38" s="172">
        <v>0</v>
      </c>
      <c r="E38" s="172">
        <v>0</v>
      </c>
      <c r="F38" s="172">
        <v>0</v>
      </c>
      <c r="G38" s="172">
        <v>0</v>
      </c>
    </row>
    <row r="39" spans="1:7" s="176" customFormat="1" ht="22.5" customHeight="1" x14ac:dyDescent="0.2">
      <c r="A39" s="177" t="s">
        <v>44</v>
      </c>
      <c r="B39" s="17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175" t="s">
        <v>57</v>
      </c>
      <c r="B40" s="173" t="s">
        <v>71</v>
      </c>
      <c r="C40" s="42">
        <f t="shared" si="0"/>
        <v>0</v>
      </c>
      <c r="D40" s="172">
        <v>0</v>
      </c>
      <c r="E40" s="172">
        <v>0</v>
      </c>
      <c r="F40" s="172">
        <v>0</v>
      </c>
      <c r="G40" s="172">
        <v>0</v>
      </c>
    </row>
    <row r="41" spans="1:7" ht="18.75" x14ac:dyDescent="0.25">
      <c r="A41" s="174" t="s">
        <v>47</v>
      </c>
      <c r="B41" s="173" t="s">
        <v>72</v>
      </c>
      <c r="C41" s="42">
        <f t="shared" si="0"/>
        <v>0</v>
      </c>
      <c r="D41" s="172">
        <v>0</v>
      </c>
      <c r="E41" s="172">
        <v>0</v>
      </c>
      <c r="F41" s="172">
        <v>0</v>
      </c>
      <c r="G41" s="172">
        <v>0</v>
      </c>
    </row>
    <row r="42" spans="1:7" ht="5.25" customHeight="1" x14ac:dyDescent="0.25">
      <c r="A42" s="41" t="s">
        <v>16</v>
      </c>
      <c r="B42" s="41"/>
      <c r="C42" s="171"/>
      <c r="D42" s="171"/>
      <c r="E42" s="171"/>
      <c r="F42" s="171"/>
      <c r="G42" s="171"/>
    </row>
    <row r="43" spans="1:7" ht="31.5" customHeight="1" x14ac:dyDescent="0.25">
      <c r="A43" s="41" t="s">
        <v>17</v>
      </c>
      <c r="B43" s="41"/>
      <c r="C43" s="171"/>
      <c r="D43" s="171"/>
      <c r="E43" s="171"/>
      <c r="F43" s="171"/>
      <c r="G43" s="171"/>
    </row>
    <row r="44" spans="1:7" s="165" customFormat="1" ht="27.75" customHeight="1" x14ac:dyDescent="0.3">
      <c r="A44" s="260" t="s">
        <v>48</v>
      </c>
      <c r="B44" s="260"/>
      <c r="C44" s="168"/>
      <c r="E44" s="258" t="s">
        <v>164</v>
      </c>
      <c r="F44" s="258"/>
    </row>
    <row r="45" spans="1:7" s="164" customFormat="1" ht="12.75" x14ac:dyDescent="0.2">
      <c r="A45" s="38"/>
      <c r="C45" s="164" t="s">
        <v>18</v>
      </c>
      <c r="E45" s="259" t="s">
        <v>49</v>
      </c>
      <c r="F45" s="259"/>
    </row>
    <row r="46" spans="1:7" s="160" customFormat="1" ht="20.25" customHeight="1" x14ac:dyDescent="0.25">
      <c r="A46" s="37"/>
    </row>
    <row r="47" spans="1:7" s="165" customFormat="1" ht="18.75" customHeight="1" x14ac:dyDescent="0.3">
      <c r="A47" s="217" t="s">
        <v>50</v>
      </c>
      <c r="B47" s="217"/>
      <c r="C47" s="168"/>
      <c r="E47" s="258" t="s">
        <v>163</v>
      </c>
      <c r="F47" s="258"/>
    </row>
    <row r="48" spans="1:7" s="165" customFormat="1" ht="18.75" customHeight="1" x14ac:dyDescent="0.3">
      <c r="A48" s="169"/>
      <c r="B48" s="169"/>
      <c r="C48" s="164" t="s">
        <v>18</v>
      </c>
      <c r="E48" s="170"/>
      <c r="F48" s="170"/>
    </row>
    <row r="49" spans="1:9" s="165" customFormat="1" ht="18.75" customHeight="1" x14ac:dyDescent="0.3">
      <c r="A49" s="169" t="s">
        <v>50</v>
      </c>
      <c r="B49" s="169"/>
      <c r="C49" s="168"/>
      <c r="E49" s="167" t="s">
        <v>162</v>
      </c>
      <c r="F49" s="166"/>
    </row>
    <row r="50" spans="1:9" s="164" customFormat="1" ht="17.25" customHeight="1" x14ac:dyDescent="0.2">
      <c r="A50" s="38"/>
      <c r="E50" s="259" t="s">
        <v>49</v>
      </c>
      <c r="F50" s="259"/>
    </row>
    <row r="51" spans="1:9" s="160" customFormat="1" ht="18.75" x14ac:dyDescent="0.3">
      <c r="A51" s="160" t="s">
        <v>73</v>
      </c>
      <c r="B51" s="258" t="s">
        <v>161</v>
      </c>
      <c r="C51" s="258"/>
      <c r="D51" s="160" t="s">
        <v>74</v>
      </c>
      <c r="E51" s="163" t="s">
        <v>160</v>
      </c>
      <c r="F51" s="160" t="s">
        <v>75</v>
      </c>
      <c r="G51" s="162" t="s">
        <v>159</v>
      </c>
    </row>
    <row r="52" spans="1:9" s="160" customFormat="1" ht="15.75" x14ac:dyDescent="0.25">
      <c r="A52" s="37"/>
    </row>
    <row r="53" spans="1:9" s="160" customFormat="1" ht="15.75" x14ac:dyDescent="0.25">
      <c r="A53" s="161"/>
      <c r="B53" s="161"/>
      <c r="C53" s="161"/>
      <c r="D53" s="161"/>
      <c r="E53" s="161"/>
      <c r="F53" s="161"/>
      <c r="G53" s="161"/>
      <c r="H53" s="161"/>
      <c r="I53" s="161"/>
    </row>
  </sheetData>
  <mergeCells count="13">
    <mergeCell ref="B51:C51"/>
    <mergeCell ref="E44:F44"/>
    <mergeCell ref="E45:F45"/>
    <mergeCell ref="A47:B47"/>
    <mergeCell ref="E47:F47"/>
    <mergeCell ref="E50:F50"/>
    <mergeCell ref="A44:B44"/>
    <mergeCell ref="G2:G4"/>
    <mergeCell ref="A1:G1"/>
    <mergeCell ref="B2:B4"/>
    <mergeCell ref="C2:F2"/>
    <mergeCell ref="C3:C4"/>
    <mergeCell ref="D3:F3"/>
  </mergeCells>
  <hyperlinks>
    <hyperlink ref="G51" r:id="rId1"/>
  </hyperlink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2"/>
  <rowBreaks count="2" manualBreakCount="2">
    <brk id="20" max="6" man="1"/>
    <brk id="53" max="6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90" zoomScaleNormal="84" zoomScaleSheetLayoutView="90" workbookViewId="0">
      <selection activeCell="C6" sqref="C6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v>130749.2</v>
      </c>
      <c r="D6" s="46">
        <f>D7+D8</f>
        <v>118203.80000000002</v>
      </c>
      <c r="E6" s="46">
        <f>E7+E8</f>
        <v>0</v>
      </c>
      <c r="F6" s="46">
        <f>F7+F8</f>
        <v>8216.9</v>
      </c>
      <c r="G6" s="46">
        <f>G7+G8</f>
        <v>122507.3</v>
      </c>
    </row>
    <row r="7" spans="1:7" ht="35.25" customHeight="1" x14ac:dyDescent="0.25">
      <c r="A7" s="45" t="s">
        <v>51</v>
      </c>
      <c r="B7" s="43" t="s">
        <v>2</v>
      </c>
      <c r="C7" s="42">
        <v>108340.9</v>
      </c>
      <c r="D7" s="42">
        <f t="shared" ref="D7:G8" si="0">D10+D13+D16+D19+D22+D25+D28+D31+D34+D37+D40</f>
        <v>96670.300000000017</v>
      </c>
      <c r="E7" s="42">
        <f t="shared" si="0"/>
        <v>0</v>
      </c>
      <c r="F7" s="42">
        <f t="shared" si="0"/>
        <v>7355.0999999999995</v>
      </c>
      <c r="G7" s="42">
        <f t="shared" si="0"/>
        <v>100601.1</v>
      </c>
    </row>
    <row r="8" spans="1:7" ht="31.5" customHeight="1" x14ac:dyDescent="0.25">
      <c r="A8" s="54" t="s">
        <v>20</v>
      </c>
      <c r="B8" s="43" t="s">
        <v>3</v>
      </c>
      <c r="C8" s="42">
        <v>22408.3</v>
      </c>
      <c r="D8" s="42">
        <f t="shared" si="0"/>
        <v>21533.5</v>
      </c>
      <c r="E8" s="42">
        <f t="shared" si="0"/>
        <v>0</v>
      </c>
      <c r="F8" s="42">
        <f t="shared" si="0"/>
        <v>861.8</v>
      </c>
      <c r="G8" s="42">
        <f t="shared" si="0"/>
        <v>21906.2</v>
      </c>
    </row>
    <row r="9" spans="1:7" s="6" customFormat="1" ht="25.5" customHeight="1" x14ac:dyDescent="0.2">
      <c r="A9" s="48" t="s">
        <v>22</v>
      </c>
      <c r="B9" s="47" t="s">
        <v>4</v>
      </c>
      <c r="C9" s="46">
        <v>97737.7</v>
      </c>
      <c r="D9" s="46">
        <f>D10+D11</f>
        <v>87331.199999999997</v>
      </c>
      <c r="E9" s="46">
        <f>E10+E11</f>
        <v>0</v>
      </c>
      <c r="F9" s="46">
        <f>F10+F11</f>
        <v>6237.7999999999993</v>
      </c>
      <c r="G9" s="46">
        <f>G10+G11</f>
        <v>89764.099999999991</v>
      </c>
    </row>
    <row r="10" spans="1:7" ht="31.5" x14ac:dyDescent="0.25">
      <c r="A10" s="45" t="s">
        <v>52</v>
      </c>
      <c r="B10" s="43" t="s">
        <v>7</v>
      </c>
      <c r="C10" s="42">
        <v>81630.100000000006</v>
      </c>
      <c r="D10" s="7">
        <v>71788.3</v>
      </c>
      <c r="E10" s="7"/>
      <c r="F10" s="7">
        <v>5678.9</v>
      </c>
      <c r="G10" s="7">
        <v>74122.2</v>
      </c>
    </row>
    <row r="11" spans="1:7" ht="18.75" x14ac:dyDescent="0.25">
      <c r="A11" s="54" t="s">
        <v>20</v>
      </c>
      <c r="B11" s="43" t="s">
        <v>6</v>
      </c>
      <c r="C11" s="42">
        <v>16107.6</v>
      </c>
      <c r="D11" s="7">
        <v>15542.9</v>
      </c>
      <c r="E11" s="7"/>
      <c r="F11" s="7">
        <v>558.9</v>
      </c>
      <c r="G11" s="7">
        <v>15641.9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ref="C12:C20" si="1">SUM(D12:F12)</f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1"/>
        <v>0</v>
      </c>
      <c r="D13" s="7"/>
      <c r="E13" s="7"/>
      <c r="F13" s="7"/>
      <c r="G13" s="7"/>
    </row>
    <row r="14" spans="1:7" ht="18.75" x14ac:dyDescent="0.25">
      <c r="A14" s="44" t="s">
        <v>46</v>
      </c>
      <c r="B14" s="53" t="s">
        <v>8</v>
      </c>
      <c r="C14" s="42">
        <f t="shared" si="1"/>
        <v>0</v>
      </c>
      <c r="D14" s="7"/>
      <c r="E14" s="7"/>
      <c r="F14" s="7"/>
      <c r="G14" s="7"/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1"/>
        <v>3369.6</v>
      </c>
      <c r="D15" s="46">
        <f>D16+D17</f>
        <v>3204.6</v>
      </c>
      <c r="E15" s="46">
        <f>E16+E17</f>
        <v>0</v>
      </c>
      <c r="F15" s="46">
        <f>F16+F17</f>
        <v>165</v>
      </c>
      <c r="G15" s="46">
        <f>G16+G17</f>
        <v>3372</v>
      </c>
    </row>
    <row r="16" spans="1:7" ht="31.5" x14ac:dyDescent="0.25">
      <c r="A16" s="45" t="s">
        <v>54</v>
      </c>
      <c r="B16" s="43" t="s">
        <v>24</v>
      </c>
      <c r="C16" s="42">
        <f t="shared" si="1"/>
        <v>3369.6</v>
      </c>
      <c r="D16" s="7">
        <v>3204.6</v>
      </c>
      <c r="E16" s="7"/>
      <c r="F16" s="7">
        <v>165</v>
      </c>
      <c r="G16" s="7">
        <v>3372</v>
      </c>
    </row>
    <row r="17" spans="1:7" ht="18.75" x14ac:dyDescent="0.25">
      <c r="A17" s="44" t="s">
        <v>46</v>
      </c>
      <c r="B17" s="43" t="s">
        <v>25</v>
      </c>
      <c r="C17" s="42">
        <f t="shared" si="1"/>
        <v>0</v>
      </c>
      <c r="D17" s="7"/>
      <c r="E17" s="7"/>
      <c r="F17" s="7"/>
      <c r="G17" s="7"/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1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1"/>
        <v>0</v>
      </c>
      <c r="D19" s="7"/>
      <c r="E19" s="7"/>
      <c r="F19" s="7"/>
      <c r="G19" s="7"/>
    </row>
    <row r="20" spans="1:7" ht="18.75" x14ac:dyDescent="0.25">
      <c r="A20" s="44" t="s">
        <v>46</v>
      </c>
      <c r="B20" s="43" t="s">
        <v>28</v>
      </c>
      <c r="C20" s="42">
        <f t="shared" si="1"/>
        <v>0</v>
      </c>
      <c r="D20" s="7"/>
      <c r="E20" s="7"/>
      <c r="F20" s="7"/>
      <c r="G20" s="7"/>
    </row>
    <row r="21" spans="1:7" s="6" customFormat="1" ht="24.75" customHeight="1" x14ac:dyDescent="0.2">
      <c r="A21" s="50" t="s">
        <v>19</v>
      </c>
      <c r="B21" s="47" t="s">
        <v>29</v>
      </c>
      <c r="C21" s="46">
        <v>29641.9</v>
      </c>
      <c r="D21" s="46">
        <f>D22+D23</f>
        <v>27668</v>
      </c>
      <c r="E21" s="46">
        <f>E22+E23</f>
        <v>0</v>
      </c>
      <c r="F21" s="46">
        <f>F22+F23</f>
        <v>1814.1</v>
      </c>
      <c r="G21" s="46">
        <f>G22+G23</f>
        <v>29371.200000000001</v>
      </c>
    </row>
    <row r="22" spans="1:7" ht="31.5" x14ac:dyDescent="0.25">
      <c r="A22" s="45" t="s">
        <v>55</v>
      </c>
      <c r="B22" s="43" t="s">
        <v>30</v>
      </c>
      <c r="C22" s="42">
        <v>23341.200000000001</v>
      </c>
      <c r="D22" s="7">
        <v>21677.4</v>
      </c>
      <c r="E22" s="7"/>
      <c r="F22" s="7">
        <v>1511.2</v>
      </c>
      <c r="G22" s="7">
        <v>23106.9</v>
      </c>
    </row>
    <row r="23" spans="1:7" ht="18.75" x14ac:dyDescent="0.25">
      <c r="A23" s="44" t="s">
        <v>46</v>
      </c>
      <c r="B23" s="43" t="s">
        <v>31</v>
      </c>
      <c r="C23" s="42">
        <v>6300.7</v>
      </c>
      <c r="D23" s="7">
        <v>5990.6</v>
      </c>
      <c r="E23" s="7"/>
      <c r="F23" s="7">
        <v>302.89999999999998</v>
      </c>
      <c r="G23" s="7">
        <v>6264.3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ref="C24:C41" si="2">SUM(D24:F24)</f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2"/>
        <v>0</v>
      </c>
      <c r="D25" s="7"/>
      <c r="E25" s="7"/>
      <c r="F25" s="7"/>
      <c r="G25" s="7"/>
    </row>
    <row r="26" spans="1:7" ht="18.75" x14ac:dyDescent="0.25">
      <c r="A26" s="44" t="s">
        <v>47</v>
      </c>
      <c r="B26" s="43" t="s">
        <v>34</v>
      </c>
      <c r="C26" s="42">
        <f t="shared" si="2"/>
        <v>0</v>
      </c>
      <c r="D26" s="7"/>
      <c r="E26" s="7"/>
      <c r="F26" s="7"/>
      <c r="G26" s="7"/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2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2"/>
        <v>0</v>
      </c>
      <c r="D28" s="7"/>
      <c r="E28" s="7"/>
      <c r="F28" s="7"/>
      <c r="G28" s="7"/>
    </row>
    <row r="29" spans="1:7" ht="18.75" x14ac:dyDescent="0.25">
      <c r="A29" s="44" t="s">
        <v>47</v>
      </c>
      <c r="B29" s="43" t="s">
        <v>37</v>
      </c>
      <c r="C29" s="42">
        <f t="shared" si="2"/>
        <v>0</v>
      </c>
      <c r="D29" s="7"/>
      <c r="E29" s="7"/>
      <c r="F29" s="7"/>
      <c r="G29" s="7"/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2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2"/>
        <v>0</v>
      </c>
      <c r="D31" s="7"/>
      <c r="E31" s="7"/>
      <c r="F31" s="7"/>
      <c r="G31" s="7"/>
    </row>
    <row r="32" spans="1:7" ht="18.75" x14ac:dyDescent="0.25">
      <c r="A32" s="44" t="s">
        <v>47</v>
      </c>
      <c r="B32" s="43" t="s">
        <v>40</v>
      </c>
      <c r="C32" s="42">
        <f t="shared" si="2"/>
        <v>0</v>
      </c>
      <c r="D32" s="7"/>
      <c r="E32" s="7"/>
      <c r="F32" s="7"/>
      <c r="G32" s="7"/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2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2"/>
        <v>0</v>
      </c>
      <c r="D34" s="7"/>
      <c r="E34" s="7"/>
      <c r="F34" s="7"/>
      <c r="G34" s="7"/>
    </row>
    <row r="35" spans="1:7" ht="18.75" x14ac:dyDescent="0.25">
      <c r="A35" s="44" t="s">
        <v>47</v>
      </c>
      <c r="B35" s="43" t="s">
        <v>63</v>
      </c>
      <c r="C35" s="42">
        <f t="shared" si="2"/>
        <v>0</v>
      </c>
      <c r="D35" s="7"/>
      <c r="E35" s="7"/>
      <c r="F35" s="7"/>
      <c r="G35" s="7"/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2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2"/>
        <v>0</v>
      </c>
      <c r="D37" s="7"/>
      <c r="E37" s="7"/>
      <c r="F37" s="7"/>
      <c r="G37" s="7"/>
    </row>
    <row r="38" spans="1:7" ht="18.75" x14ac:dyDescent="0.25">
      <c r="A38" s="44" t="s">
        <v>47</v>
      </c>
      <c r="B38" s="43" t="s">
        <v>66</v>
      </c>
      <c r="C38" s="42">
        <f t="shared" si="2"/>
        <v>0</v>
      </c>
      <c r="D38" s="7"/>
      <c r="E38" s="7"/>
      <c r="F38" s="7"/>
      <c r="G38" s="7"/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2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2"/>
        <v>0</v>
      </c>
      <c r="D40" s="7"/>
      <c r="E40" s="7"/>
      <c r="F40" s="7"/>
      <c r="G40" s="7"/>
    </row>
    <row r="41" spans="1:7" ht="18.75" x14ac:dyDescent="0.25">
      <c r="A41" s="44" t="s">
        <v>47</v>
      </c>
      <c r="B41" s="43" t="s">
        <v>72</v>
      </c>
      <c r="C41" s="42">
        <f t="shared" si="2"/>
        <v>0</v>
      </c>
      <c r="D41" s="7"/>
      <c r="E41" s="7"/>
      <c r="F41" s="7"/>
      <c r="G41" s="7"/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168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167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166</v>
      </c>
      <c r="C49" s="211"/>
      <c r="D49" s="5" t="s">
        <v>74</v>
      </c>
      <c r="E49" s="15"/>
      <c r="F49" s="5" t="s">
        <v>75</v>
      </c>
      <c r="G49" s="189" t="s">
        <v>165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1"/>
  <rowBreaks count="2" manualBreakCount="2">
    <brk id="20" max="6" man="1"/>
    <brk id="51" max="6" man="1"/>
  </row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16" zoomScale="84" zoomScaleNormal="84" zoomScaleSheetLayoutView="84" workbookViewId="0">
      <selection activeCell="H40" sqref="H40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106872.3</v>
      </c>
      <c r="D6" s="46">
        <f>D7+D8</f>
        <v>101345.8</v>
      </c>
      <c r="E6" s="46">
        <f>E7+E8</f>
        <v>5526.4999999999991</v>
      </c>
      <c r="F6" s="46">
        <f>F7+F8</f>
        <v>0</v>
      </c>
      <c r="G6" s="46">
        <f>G7+G8</f>
        <v>106635.89999999998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97279.6</v>
      </c>
      <c r="D7" s="42">
        <f t="shared" ref="D7:G8" si="1">D10+D13+D16+D19+D22+D25+D28+D31+D34+D37+D40</f>
        <v>92144.5</v>
      </c>
      <c r="E7" s="42">
        <f t="shared" si="1"/>
        <v>5135.0999999999995</v>
      </c>
      <c r="F7" s="42">
        <f t="shared" si="1"/>
        <v>0</v>
      </c>
      <c r="G7" s="42">
        <f t="shared" si="1"/>
        <v>97123.199999999983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9592.6999999999989</v>
      </c>
      <c r="D8" s="42">
        <f t="shared" si="1"/>
        <v>9201.2999999999993</v>
      </c>
      <c r="E8" s="42">
        <f t="shared" si="1"/>
        <v>391.4</v>
      </c>
      <c r="F8" s="42">
        <f t="shared" si="1"/>
        <v>0</v>
      </c>
      <c r="G8" s="42">
        <f t="shared" si="1"/>
        <v>9512.7000000000007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74362.700000000012</v>
      </c>
      <c r="D9" s="46">
        <f>D10+D11</f>
        <v>70792.900000000009</v>
      </c>
      <c r="E9" s="46">
        <f>E10+E11</f>
        <v>3569.7999999999997</v>
      </c>
      <c r="F9" s="46">
        <f>F10+F11</f>
        <v>0</v>
      </c>
      <c r="G9" s="46">
        <f>G10+G11</f>
        <v>74275</v>
      </c>
    </row>
    <row r="10" spans="1:7" ht="31.5" x14ac:dyDescent="0.25">
      <c r="A10" s="45" t="s">
        <v>52</v>
      </c>
      <c r="B10" s="43" t="s">
        <v>7</v>
      </c>
      <c r="C10" s="42">
        <f t="shared" si="0"/>
        <v>70101</v>
      </c>
      <c r="D10" s="7">
        <v>66709.8</v>
      </c>
      <c r="E10" s="7">
        <v>3391.2</v>
      </c>
      <c r="F10" s="7">
        <v>0</v>
      </c>
      <c r="G10" s="7">
        <v>70060.399999999994</v>
      </c>
    </row>
    <row r="11" spans="1:7" ht="18.75" x14ac:dyDescent="0.25">
      <c r="A11" s="54" t="s">
        <v>20</v>
      </c>
      <c r="B11" s="43" t="s">
        <v>6</v>
      </c>
      <c r="C11" s="42">
        <f t="shared" si="0"/>
        <v>4261.7</v>
      </c>
      <c r="D11" s="7">
        <v>4083.1</v>
      </c>
      <c r="E11" s="7">
        <v>178.6</v>
      </c>
      <c r="F11" s="7">
        <v>0</v>
      </c>
      <c r="G11" s="7">
        <v>4214.6000000000004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5279.5</v>
      </c>
      <c r="D15" s="46">
        <f>D16+D17</f>
        <v>4540.8</v>
      </c>
      <c r="E15" s="46">
        <f>E16+E17</f>
        <v>738.7</v>
      </c>
      <c r="F15" s="46">
        <f>F16+F17</f>
        <v>0</v>
      </c>
      <c r="G15" s="46">
        <f>G16+G17</f>
        <v>5359.2</v>
      </c>
    </row>
    <row r="16" spans="1:7" ht="31.5" x14ac:dyDescent="0.25">
      <c r="A16" s="45" t="s">
        <v>54</v>
      </c>
      <c r="B16" s="43" t="s">
        <v>24</v>
      </c>
      <c r="C16" s="42">
        <f t="shared" si="0"/>
        <v>5279.5</v>
      </c>
      <c r="D16" s="7">
        <v>4540.8</v>
      </c>
      <c r="E16" s="7">
        <v>738.7</v>
      </c>
      <c r="F16" s="7">
        <v>0</v>
      </c>
      <c r="G16" s="7">
        <v>5359.2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27230.100000000002</v>
      </c>
      <c r="D21" s="46">
        <f>D22+D23</f>
        <v>26012.100000000002</v>
      </c>
      <c r="E21" s="46">
        <f>E22+E23</f>
        <v>1218</v>
      </c>
      <c r="F21" s="46">
        <f>F22+F23</f>
        <v>0</v>
      </c>
      <c r="G21" s="46">
        <f>G22+G23</f>
        <v>27001.699999999997</v>
      </c>
    </row>
    <row r="22" spans="1:7" ht="31.5" x14ac:dyDescent="0.25">
      <c r="A22" s="45" t="s">
        <v>55</v>
      </c>
      <c r="B22" s="43" t="s">
        <v>30</v>
      </c>
      <c r="C22" s="42">
        <f t="shared" si="0"/>
        <v>21899.100000000002</v>
      </c>
      <c r="D22" s="7">
        <v>20893.900000000001</v>
      </c>
      <c r="E22" s="7">
        <v>1005.2</v>
      </c>
      <c r="F22" s="7">
        <v>0</v>
      </c>
      <c r="G22" s="7">
        <v>21703.599999999999</v>
      </c>
    </row>
    <row r="23" spans="1:7" ht="18.75" x14ac:dyDescent="0.25">
      <c r="A23" s="44" t="s">
        <v>46</v>
      </c>
      <c r="B23" s="43" t="s">
        <v>31</v>
      </c>
      <c r="C23" s="42">
        <f t="shared" si="0"/>
        <v>5331</v>
      </c>
      <c r="D23" s="7">
        <v>5118.2</v>
      </c>
      <c r="E23" s="7">
        <v>212.8</v>
      </c>
      <c r="F23" s="7">
        <v>0</v>
      </c>
      <c r="G23" s="7">
        <v>5298.1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173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172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0" t="s">
        <v>171</v>
      </c>
      <c r="C49" s="210"/>
      <c r="D49" s="5" t="s">
        <v>74</v>
      </c>
      <c r="E49" s="190" t="s">
        <v>170</v>
      </c>
      <c r="F49" s="5" t="s">
        <v>75</v>
      </c>
      <c r="G49" s="16" t="s">
        <v>169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JJKtFp1XdgC5WK4tGyztHGf1uk9ND7BudVaZRx5Tp6Vn+EKQg+8E2jwKhzfL+ZuxKfzM7QqFzRZHzqka3mx2Vg==" saltValue="2ouftbK4CY6Cn31Ugktwzw==" spinCount="100000"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1"/>
  <rowBreaks count="2" manualBreakCount="2">
    <brk id="20" max="6" man="1"/>
    <brk id="51" max="6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13" zoomScale="85" zoomScaleNormal="84" zoomScaleSheetLayoutView="85" workbookViewId="0">
      <selection activeCell="I40" sqref="I40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128400.49999999999</v>
      </c>
      <c r="D6" s="46">
        <f>D7+D8</f>
        <v>118287.79999999999</v>
      </c>
      <c r="E6" s="46">
        <f>E7+E8</f>
        <v>9870</v>
      </c>
      <c r="F6" s="46">
        <f>F7+F8</f>
        <v>242.7</v>
      </c>
      <c r="G6" s="46">
        <f>G7+G8</f>
        <v>125234.99999999999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91983.7</v>
      </c>
      <c r="D7" s="42">
        <f t="shared" ref="D7:G8" si="1">D10+D13+D16+D19+D22+D25+D28+D31+D34+D37+D40</f>
        <v>85297.4</v>
      </c>
      <c r="E7" s="42">
        <f t="shared" si="1"/>
        <v>6475.8</v>
      </c>
      <c r="F7" s="42">
        <f t="shared" si="1"/>
        <v>210.5</v>
      </c>
      <c r="G7" s="42">
        <f t="shared" si="1"/>
        <v>89176.299999999988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36416.799999999996</v>
      </c>
      <c r="D8" s="42">
        <f t="shared" si="1"/>
        <v>32990.400000000001</v>
      </c>
      <c r="E8" s="42">
        <f t="shared" si="1"/>
        <v>3394.2</v>
      </c>
      <c r="F8" s="42">
        <f t="shared" si="1"/>
        <v>32.200000000000003</v>
      </c>
      <c r="G8" s="42">
        <f t="shared" si="1"/>
        <v>36058.699999999997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90673.400000000009</v>
      </c>
      <c r="D9" s="46">
        <f>D10+D11</f>
        <v>83652.600000000006</v>
      </c>
      <c r="E9" s="46">
        <f>E10+E11</f>
        <v>6795.6</v>
      </c>
      <c r="F9" s="46">
        <f>F10+F11</f>
        <v>225.2</v>
      </c>
      <c r="G9" s="46">
        <f>G10+G11</f>
        <v>88927.799999999988</v>
      </c>
    </row>
    <row r="10" spans="1:7" ht="31.5" x14ac:dyDescent="0.25">
      <c r="A10" s="45" t="s">
        <v>52</v>
      </c>
      <c r="B10" s="43" t="s">
        <v>7</v>
      </c>
      <c r="C10" s="42">
        <f t="shared" si="0"/>
        <v>54390.6</v>
      </c>
      <c r="D10" s="7">
        <v>50756.2</v>
      </c>
      <c r="E10" s="7">
        <v>3441.4</v>
      </c>
      <c r="F10" s="191">
        <v>193</v>
      </c>
      <c r="G10" s="7">
        <v>52980.6</v>
      </c>
    </row>
    <row r="11" spans="1:7" ht="18.75" x14ac:dyDescent="0.25">
      <c r="A11" s="54" t="s">
        <v>20</v>
      </c>
      <c r="B11" s="43" t="s">
        <v>6</v>
      </c>
      <c r="C11" s="42">
        <f t="shared" si="0"/>
        <v>36282.799999999996</v>
      </c>
      <c r="D11" s="7">
        <v>32896.400000000001</v>
      </c>
      <c r="E11" s="7">
        <v>3354.2</v>
      </c>
      <c r="F11" s="7">
        <v>32.200000000000003</v>
      </c>
      <c r="G11" s="7">
        <v>35947.199999999997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7250.7999999999993</v>
      </c>
      <c r="D15" s="46">
        <f>D16+D17</f>
        <v>6782.4</v>
      </c>
      <c r="E15" s="46">
        <f>E16+E17</f>
        <v>450.9</v>
      </c>
      <c r="F15" s="46">
        <f>F16+F17</f>
        <v>17.5</v>
      </c>
      <c r="G15" s="46">
        <f>G16+G17</f>
        <v>6038.7</v>
      </c>
    </row>
    <row r="16" spans="1:7" ht="31.5" x14ac:dyDescent="0.25">
      <c r="A16" s="45" t="s">
        <v>54</v>
      </c>
      <c r="B16" s="43" t="s">
        <v>24</v>
      </c>
      <c r="C16" s="42">
        <f t="shared" si="0"/>
        <v>7250.7999999999993</v>
      </c>
      <c r="D16" s="7">
        <v>6782.4</v>
      </c>
      <c r="E16" s="7">
        <v>450.9</v>
      </c>
      <c r="F16" s="7">
        <v>17.5</v>
      </c>
      <c r="G16" s="7">
        <v>6038.7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30476.3</v>
      </c>
      <c r="D21" s="46">
        <f>D22+D23</f>
        <v>27852.799999999999</v>
      </c>
      <c r="E21" s="46">
        <f>E22+E23</f>
        <v>2623.5</v>
      </c>
      <c r="F21" s="46">
        <f>F22+F23</f>
        <v>0</v>
      </c>
      <c r="G21" s="46">
        <f>G22+G23</f>
        <v>30268.5</v>
      </c>
    </row>
    <row r="22" spans="1:7" ht="31.5" x14ac:dyDescent="0.25">
      <c r="A22" s="45" t="s">
        <v>55</v>
      </c>
      <c r="B22" s="43" t="s">
        <v>30</v>
      </c>
      <c r="C22" s="42">
        <f t="shared" si="0"/>
        <v>30342.3</v>
      </c>
      <c r="D22" s="7">
        <v>27758.799999999999</v>
      </c>
      <c r="E22" s="7">
        <v>2583.5</v>
      </c>
      <c r="F22" s="7">
        <v>0</v>
      </c>
      <c r="G22" s="7">
        <v>30157</v>
      </c>
    </row>
    <row r="23" spans="1:7" ht="18.75" x14ac:dyDescent="0.25">
      <c r="A23" s="44" t="s">
        <v>46</v>
      </c>
      <c r="B23" s="43" t="s">
        <v>31</v>
      </c>
      <c r="C23" s="42">
        <f t="shared" si="0"/>
        <v>134</v>
      </c>
      <c r="D23" s="7">
        <v>94</v>
      </c>
      <c r="E23" s="7">
        <v>40</v>
      </c>
      <c r="F23" s="7">
        <v>0</v>
      </c>
      <c r="G23" s="7">
        <v>111.5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178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177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176</v>
      </c>
      <c r="C49" s="211"/>
      <c r="D49" s="5" t="s">
        <v>74</v>
      </c>
      <c r="E49" s="15" t="s">
        <v>175</v>
      </c>
      <c r="F49" s="5" t="s">
        <v>75</v>
      </c>
      <c r="G49" s="16" t="s">
        <v>174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1"/>
  <rowBreaks count="2" manualBreakCount="2">
    <brk id="20" max="6" man="1"/>
    <brk id="51" max="6" man="1"/>
  </row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10" zoomScale="73" zoomScaleNormal="84" zoomScaleSheetLayoutView="73" workbookViewId="0">
      <selection activeCell="H10" sqref="H10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8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8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8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8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8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8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275728.59999999998</v>
      </c>
      <c r="D6" s="46">
        <f>D7+D8</f>
        <v>245810.8</v>
      </c>
      <c r="E6" s="46">
        <f>E7+E8</f>
        <v>29243.199999999997</v>
      </c>
      <c r="F6" s="46">
        <f>F7+F8</f>
        <v>674.6</v>
      </c>
      <c r="G6" s="46">
        <f>G7+G8</f>
        <v>268813.5</v>
      </c>
    </row>
    <row r="7" spans="1:8" ht="35.25" customHeight="1" x14ac:dyDescent="0.25">
      <c r="A7" s="45" t="s">
        <v>51</v>
      </c>
      <c r="B7" s="43" t="s">
        <v>2</v>
      </c>
      <c r="C7" s="42">
        <f t="shared" si="0"/>
        <v>269664.59999999998</v>
      </c>
      <c r="D7" s="42">
        <f t="shared" ref="D7:G8" si="1">D10+D13+D16+D19+D22+D25+D28+D31+D34+D37+D40</f>
        <v>239989</v>
      </c>
      <c r="E7" s="42">
        <f t="shared" si="1"/>
        <v>29000.999999999996</v>
      </c>
      <c r="F7" s="42">
        <f t="shared" si="1"/>
        <v>674.6</v>
      </c>
      <c r="G7" s="42">
        <f t="shared" si="1"/>
        <v>262831.40000000002</v>
      </c>
    </row>
    <row r="8" spans="1:8" ht="31.5" customHeight="1" x14ac:dyDescent="0.25">
      <c r="A8" s="54" t="s">
        <v>20</v>
      </c>
      <c r="B8" s="43" t="s">
        <v>3</v>
      </c>
      <c r="C8" s="42">
        <f t="shared" si="0"/>
        <v>6064.0000000000009</v>
      </c>
      <c r="D8" s="42">
        <f t="shared" si="1"/>
        <v>5821.8000000000011</v>
      </c>
      <c r="E8" s="42">
        <f t="shared" si="1"/>
        <v>242.2</v>
      </c>
      <c r="F8" s="42">
        <f t="shared" si="1"/>
        <v>0</v>
      </c>
      <c r="G8" s="42">
        <f t="shared" si="1"/>
        <v>5982.1</v>
      </c>
    </row>
    <row r="9" spans="1:8" s="6" customFormat="1" ht="25.5" customHeight="1" x14ac:dyDescent="0.2">
      <c r="A9" s="48" t="s">
        <v>22</v>
      </c>
      <c r="B9" s="47" t="s">
        <v>4</v>
      </c>
      <c r="C9" s="46">
        <f t="shared" si="0"/>
        <v>174744.2</v>
      </c>
      <c r="D9" s="46">
        <f>D10+D11</f>
        <v>159801.30000000002</v>
      </c>
      <c r="E9" s="46">
        <f>E10+E11</f>
        <v>14496.900000000001</v>
      </c>
      <c r="F9" s="46">
        <f>F10+F11</f>
        <v>446</v>
      </c>
      <c r="G9" s="46">
        <f>G10+G11</f>
        <v>169598.1</v>
      </c>
    </row>
    <row r="10" spans="1:8" ht="31.5" x14ac:dyDescent="0.25">
      <c r="A10" s="45" t="s">
        <v>52</v>
      </c>
      <c r="B10" s="43" t="s">
        <v>7</v>
      </c>
      <c r="C10" s="42">
        <f t="shared" si="0"/>
        <v>169661.30000000002</v>
      </c>
      <c r="D10" s="7">
        <v>154921.60000000001</v>
      </c>
      <c r="E10" s="7">
        <v>14293.7</v>
      </c>
      <c r="F10" s="7">
        <v>446</v>
      </c>
      <c r="G10" s="7">
        <v>164597.1</v>
      </c>
      <c r="H10" s="2">
        <v>164597.1</v>
      </c>
    </row>
    <row r="11" spans="1:8" ht="18.75" x14ac:dyDescent="0.25">
      <c r="A11" s="54" t="s">
        <v>20</v>
      </c>
      <c r="B11" s="43" t="s">
        <v>6</v>
      </c>
      <c r="C11" s="42">
        <f t="shared" si="0"/>
        <v>5082.9000000000005</v>
      </c>
      <c r="D11" s="7">
        <v>4879.7000000000007</v>
      </c>
      <c r="E11" s="7">
        <v>203.2</v>
      </c>
      <c r="F11" s="7">
        <v>0</v>
      </c>
      <c r="G11" s="7">
        <v>5001</v>
      </c>
      <c r="H11" s="2">
        <v>5001</v>
      </c>
    </row>
    <row r="12" spans="1:8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8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8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8" s="6" customFormat="1" ht="27.75" customHeight="1" x14ac:dyDescent="0.2">
      <c r="A15" s="52" t="s">
        <v>41</v>
      </c>
      <c r="B15" s="47" t="s">
        <v>23</v>
      </c>
      <c r="C15" s="46">
        <f t="shared" si="0"/>
        <v>14151.2</v>
      </c>
      <c r="D15" s="46">
        <f>D16+D17</f>
        <v>11713.4</v>
      </c>
      <c r="E15" s="46">
        <f>E16+E17</f>
        <v>2437.8000000000002</v>
      </c>
      <c r="F15" s="46">
        <f>F16+F17</f>
        <v>0</v>
      </c>
      <c r="G15" s="46">
        <f>G16+G17</f>
        <v>14075.8</v>
      </c>
    </row>
    <row r="16" spans="1:8" ht="31.5" x14ac:dyDescent="0.25">
      <c r="A16" s="45" t="s">
        <v>54</v>
      </c>
      <c r="B16" s="43" t="s">
        <v>24</v>
      </c>
      <c r="C16" s="42">
        <f t="shared" si="0"/>
        <v>14151.2</v>
      </c>
      <c r="D16" s="7">
        <v>11713.4</v>
      </c>
      <c r="E16" s="7">
        <v>2437.8000000000002</v>
      </c>
      <c r="F16" s="7">
        <v>0</v>
      </c>
      <c r="G16" s="7">
        <v>14075.8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73042.400000000009</v>
      </c>
      <c r="D21" s="46">
        <f>D22+D23</f>
        <v>63609.700000000004</v>
      </c>
      <c r="E21" s="46">
        <f>E22+E23</f>
        <v>9204.1</v>
      </c>
      <c r="F21" s="46">
        <f>F22+F23</f>
        <v>228.6</v>
      </c>
      <c r="G21" s="46">
        <f>G22+G23</f>
        <v>71511.700000000012</v>
      </c>
    </row>
    <row r="22" spans="1:7" ht="31.5" x14ac:dyDescent="0.25">
      <c r="A22" s="45" t="s">
        <v>55</v>
      </c>
      <c r="B22" s="43" t="s">
        <v>30</v>
      </c>
      <c r="C22" s="42">
        <f t="shared" si="0"/>
        <v>72061.300000000017</v>
      </c>
      <c r="D22" s="7">
        <v>62667.600000000006</v>
      </c>
      <c r="E22" s="7">
        <v>9165.1</v>
      </c>
      <c r="F22" s="7">
        <v>228.6</v>
      </c>
      <c r="G22" s="7">
        <v>70530.600000000006</v>
      </c>
    </row>
    <row r="23" spans="1:7" ht="18.75" x14ac:dyDescent="0.25">
      <c r="A23" s="44" t="s">
        <v>46</v>
      </c>
      <c r="B23" s="43" t="s">
        <v>31</v>
      </c>
      <c r="C23" s="42">
        <f t="shared" si="0"/>
        <v>981.1</v>
      </c>
      <c r="D23" s="7">
        <v>942.1</v>
      </c>
      <c r="E23" s="7">
        <v>39</v>
      </c>
      <c r="F23" s="7">
        <v>0</v>
      </c>
      <c r="G23" s="7">
        <v>981.1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11340.1</v>
      </c>
      <c r="D24" s="46">
        <f>D25+D26</f>
        <v>8482</v>
      </c>
      <c r="E24" s="46">
        <f>E25+E26</f>
        <v>2858.1</v>
      </c>
      <c r="F24" s="46">
        <f>F25+F26</f>
        <v>0</v>
      </c>
      <c r="G24" s="46">
        <f>G25+G26</f>
        <v>11301.7</v>
      </c>
    </row>
    <row r="25" spans="1:7" ht="31.5" x14ac:dyDescent="0.25">
      <c r="A25" s="45" t="s">
        <v>55</v>
      </c>
      <c r="B25" s="43" t="s">
        <v>33</v>
      </c>
      <c r="C25" s="42">
        <f t="shared" si="0"/>
        <v>11340.1</v>
      </c>
      <c r="D25" s="7">
        <v>8482</v>
      </c>
      <c r="E25" s="7">
        <v>2858.1</v>
      </c>
      <c r="F25" s="7">
        <v>0</v>
      </c>
      <c r="G25" s="7">
        <v>11301.7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2450.7000000000003</v>
      </c>
      <c r="D33" s="46">
        <f>D34+D35</f>
        <v>2204.4</v>
      </c>
      <c r="E33" s="46">
        <f>E34+E35</f>
        <v>246.3</v>
      </c>
      <c r="F33" s="46">
        <f>F34+F35</f>
        <v>0</v>
      </c>
      <c r="G33" s="46">
        <f>G34+G35</f>
        <v>2326.1999999999998</v>
      </c>
    </row>
    <row r="34" spans="1:7" ht="31.5" x14ac:dyDescent="0.25">
      <c r="A34" s="45" t="s">
        <v>57</v>
      </c>
      <c r="B34" s="43" t="s">
        <v>62</v>
      </c>
      <c r="C34" s="42">
        <f t="shared" si="0"/>
        <v>2450.7000000000003</v>
      </c>
      <c r="D34" s="7">
        <v>2204.4</v>
      </c>
      <c r="E34" s="7">
        <v>246.3</v>
      </c>
      <c r="F34" s="7">
        <v>0</v>
      </c>
      <c r="G34" s="7">
        <v>2326.1999999999998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187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186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185</v>
      </c>
      <c r="C49" s="211"/>
      <c r="D49" s="5" t="s">
        <v>74</v>
      </c>
      <c r="E49" s="15" t="s">
        <v>184</v>
      </c>
      <c r="F49" s="5" t="s">
        <v>75</v>
      </c>
      <c r="G49" s="16" t="s">
        <v>183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sheet="1" objects="1" scenarios="1"/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1"/>
  <rowBreaks count="2" manualBreakCount="2">
    <brk id="20" max="21" man="1"/>
    <brk id="51" max="6" man="1"/>
  </rowBreaks>
  <colBreaks count="1" manualBreakCount="1">
    <brk id="7" max="50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7" zoomScale="59" zoomScaleNormal="84" zoomScaleSheetLayoutView="59" workbookViewId="0">
      <selection activeCell="E23" sqref="E23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101218.79999999999</v>
      </c>
      <c r="D6" s="46">
        <f>D7+D8</f>
        <v>93158.5</v>
      </c>
      <c r="E6" s="46">
        <f>E7+E8</f>
        <v>6578.9000000000005</v>
      </c>
      <c r="F6" s="46">
        <f>F7+F8</f>
        <v>1481.3999999999999</v>
      </c>
      <c r="G6" s="46">
        <f>G7+G8</f>
        <v>100397.3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73561.399999999994</v>
      </c>
      <c r="D7" s="42">
        <f t="shared" ref="D7:G8" si="1">D10+D13+D16+D19+D22+D25+D28+D31+D34+D37+D40</f>
        <v>67480.399999999994</v>
      </c>
      <c r="E7" s="42">
        <f t="shared" si="1"/>
        <v>4614.7000000000007</v>
      </c>
      <c r="F7" s="42">
        <f t="shared" si="1"/>
        <v>1466.3</v>
      </c>
      <c r="G7" s="42">
        <f t="shared" si="1"/>
        <v>73467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27657.399999999998</v>
      </c>
      <c r="D8" s="42">
        <f t="shared" si="1"/>
        <v>25678.1</v>
      </c>
      <c r="E8" s="42">
        <f t="shared" si="1"/>
        <v>1964.2</v>
      </c>
      <c r="F8" s="42">
        <f t="shared" si="1"/>
        <v>15.100000000000001</v>
      </c>
      <c r="G8" s="42">
        <f t="shared" si="1"/>
        <v>26930.300000000003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57968.9</v>
      </c>
      <c r="D9" s="46">
        <f>D10+D11</f>
        <v>54103.199999999997</v>
      </c>
      <c r="E9" s="46">
        <f>E10+E11</f>
        <v>3853.3</v>
      </c>
      <c r="F9" s="46">
        <f>F10+F11</f>
        <v>12.4</v>
      </c>
      <c r="G9" s="46">
        <f>G10+G11</f>
        <v>57257.4</v>
      </c>
    </row>
    <row r="10" spans="1:7" ht="31.5" x14ac:dyDescent="0.25">
      <c r="A10" s="45" t="s">
        <v>52</v>
      </c>
      <c r="B10" s="43" t="s">
        <v>7</v>
      </c>
      <c r="C10" s="42">
        <f t="shared" si="0"/>
        <v>37427.800000000003</v>
      </c>
      <c r="D10" s="7">
        <v>35132</v>
      </c>
      <c r="E10" s="7">
        <v>2295.8000000000002</v>
      </c>
      <c r="F10" s="7"/>
      <c r="G10" s="7">
        <v>37419.5</v>
      </c>
    </row>
    <row r="11" spans="1:7" ht="18.75" x14ac:dyDescent="0.25">
      <c r="A11" s="54" t="s">
        <v>20</v>
      </c>
      <c r="B11" s="43" t="s">
        <v>6</v>
      </c>
      <c r="C11" s="42">
        <f t="shared" si="0"/>
        <v>20541.100000000002</v>
      </c>
      <c r="D11" s="7">
        <v>18971.2</v>
      </c>
      <c r="E11" s="7">
        <v>1557.5</v>
      </c>
      <c r="F11" s="7">
        <v>12.4</v>
      </c>
      <c r="G11" s="7">
        <v>19837.900000000001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/>
      <c r="E13" s="7"/>
      <c r="F13" s="7"/>
      <c r="G13" s="7"/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/>
      <c r="E14" s="7"/>
      <c r="F14" s="7"/>
      <c r="G14" s="7"/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7698.8</v>
      </c>
      <c r="D15" s="46">
        <f>D16+D17</f>
        <v>5837</v>
      </c>
      <c r="E15" s="46">
        <f>E16+E17</f>
        <v>461</v>
      </c>
      <c r="F15" s="46">
        <f>F16+F17</f>
        <v>1400.8</v>
      </c>
      <c r="G15" s="46">
        <f>G16+G17</f>
        <v>7698.8</v>
      </c>
    </row>
    <row r="16" spans="1:7" ht="31.5" x14ac:dyDescent="0.25">
      <c r="A16" s="45" t="s">
        <v>54</v>
      </c>
      <c r="B16" s="43" t="s">
        <v>24</v>
      </c>
      <c r="C16" s="42">
        <f t="shared" si="0"/>
        <v>7698.8</v>
      </c>
      <c r="D16" s="7">
        <v>5837</v>
      </c>
      <c r="E16" s="7">
        <v>461</v>
      </c>
      <c r="F16" s="7">
        <v>1400.8</v>
      </c>
      <c r="G16" s="7">
        <v>7698.8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/>
      <c r="E17" s="7"/>
      <c r="F17" s="7"/>
      <c r="G17" s="7"/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/>
      <c r="E19" s="7"/>
      <c r="F19" s="7"/>
      <c r="G19" s="7"/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/>
      <c r="E20" s="7"/>
      <c r="F20" s="7"/>
      <c r="G20" s="7"/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35551.1</v>
      </c>
      <c r="D21" s="46">
        <f>D22+D23</f>
        <v>33218.300000000003</v>
      </c>
      <c r="E21" s="46">
        <f>E22+E23</f>
        <v>2264.6</v>
      </c>
      <c r="F21" s="46">
        <f>F22+F23</f>
        <v>68.2</v>
      </c>
      <c r="G21" s="46">
        <f>G22+G23</f>
        <v>35441.1</v>
      </c>
    </row>
    <row r="22" spans="1:7" ht="31.5" x14ac:dyDescent="0.25">
      <c r="A22" s="45" t="s">
        <v>55</v>
      </c>
      <c r="B22" s="43" t="s">
        <v>30</v>
      </c>
      <c r="C22" s="42">
        <f t="shared" si="0"/>
        <v>28434.800000000003</v>
      </c>
      <c r="D22" s="7">
        <v>26511.4</v>
      </c>
      <c r="E22" s="7">
        <v>1857.9</v>
      </c>
      <c r="F22" s="7">
        <v>65.5</v>
      </c>
      <c r="G22" s="7">
        <v>28348.7</v>
      </c>
    </row>
    <row r="23" spans="1:7" ht="18.75" x14ac:dyDescent="0.25">
      <c r="A23" s="44" t="s">
        <v>46</v>
      </c>
      <c r="B23" s="43" t="s">
        <v>31</v>
      </c>
      <c r="C23" s="42">
        <f t="shared" si="0"/>
        <v>7116.2999999999993</v>
      </c>
      <c r="D23" s="7">
        <v>6706.9</v>
      </c>
      <c r="E23" s="7">
        <v>406.7</v>
      </c>
      <c r="F23" s="7">
        <v>2.7</v>
      </c>
      <c r="G23" s="7">
        <v>7092.4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/>
      <c r="E25" s="7"/>
      <c r="F25" s="7"/>
      <c r="G25" s="7"/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/>
      <c r="E26" s="7"/>
      <c r="F26" s="7"/>
      <c r="G26" s="7"/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/>
      <c r="E28" s="7"/>
      <c r="F28" s="7"/>
      <c r="G28" s="7"/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/>
      <c r="E29" s="7"/>
      <c r="F29" s="7"/>
      <c r="G29" s="7"/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/>
      <c r="E31" s="7"/>
      <c r="F31" s="7"/>
      <c r="G31" s="7"/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/>
      <c r="E32" s="7"/>
      <c r="F32" s="7"/>
      <c r="G32" s="7"/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/>
      <c r="E34" s="7"/>
      <c r="F34" s="7"/>
      <c r="G34" s="7"/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/>
      <c r="E35" s="7"/>
      <c r="F35" s="7"/>
      <c r="G35" s="7"/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/>
      <c r="E37" s="7"/>
      <c r="F37" s="7"/>
      <c r="G37" s="7"/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/>
      <c r="E38" s="7"/>
      <c r="F38" s="7"/>
      <c r="G38" s="7"/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/>
      <c r="E40" s="7"/>
      <c r="F40" s="7"/>
      <c r="G40" s="7"/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/>
      <c r="E41" s="7"/>
      <c r="F41" s="7"/>
      <c r="G41" s="7"/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191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190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189</v>
      </c>
      <c r="C49" s="211"/>
      <c r="D49" s="5" t="s">
        <v>74</v>
      </c>
      <c r="E49" s="15"/>
      <c r="F49" s="5" t="s">
        <v>75</v>
      </c>
      <c r="G49" s="16" t="s">
        <v>188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verticalDpi="300" r:id="rId1"/>
  <rowBreaks count="2" manualBreakCount="2">
    <brk id="20" max="6" man="1"/>
    <brk id="5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90" zoomScaleNormal="90" workbookViewId="0">
      <selection activeCell="L14" sqref="L14"/>
    </sheetView>
  </sheetViews>
  <sheetFormatPr defaultColWidth="9.140625" defaultRowHeight="15.75" x14ac:dyDescent="0.25"/>
  <cols>
    <col min="1" max="1" width="12.140625" style="5" customWidth="1"/>
    <col min="2" max="4" width="24" style="5" customWidth="1"/>
    <col min="5" max="5" width="22.42578125" style="5" customWidth="1"/>
    <col min="6" max="6" width="34.42578125" style="5" customWidth="1"/>
    <col min="7" max="16384" width="9.140625" style="5"/>
  </cols>
  <sheetData>
    <row r="1" spans="1:6" ht="28.5" customHeight="1" x14ac:dyDescent="0.25">
      <c r="A1" s="218" t="s">
        <v>15</v>
      </c>
      <c r="B1" s="218"/>
      <c r="C1" s="218"/>
      <c r="D1" s="218"/>
      <c r="E1" s="218"/>
      <c r="F1" s="218"/>
    </row>
    <row r="2" spans="1:6" ht="24.75" customHeight="1" x14ac:dyDescent="0.25">
      <c r="A2" s="216" t="s">
        <v>0</v>
      </c>
      <c r="B2" s="216" t="s">
        <v>13</v>
      </c>
      <c r="C2" s="216"/>
      <c r="D2" s="216"/>
      <c r="E2" s="216"/>
      <c r="F2" s="216" t="s">
        <v>130</v>
      </c>
    </row>
    <row r="3" spans="1:6" x14ac:dyDescent="0.25">
      <c r="A3" s="216"/>
      <c r="B3" s="216" t="s">
        <v>12</v>
      </c>
      <c r="C3" s="216" t="s">
        <v>14</v>
      </c>
      <c r="D3" s="216"/>
      <c r="E3" s="216"/>
      <c r="F3" s="216"/>
    </row>
    <row r="4" spans="1:6" ht="28.5" customHeight="1" x14ac:dyDescent="0.25">
      <c r="A4" s="216"/>
      <c r="B4" s="216"/>
      <c r="C4" s="216" t="s">
        <v>129</v>
      </c>
      <c r="D4" s="216" t="s">
        <v>128</v>
      </c>
      <c r="E4" s="216" t="s">
        <v>127</v>
      </c>
      <c r="F4" s="216"/>
    </row>
    <row r="5" spans="1:6" ht="48.75" customHeight="1" x14ac:dyDescent="0.25">
      <c r="A5" s="216"/>
      <c r="B5" s="216"/>
      <c r="C5" s="216"/>
      <c r="D5" s="216"/>
      <c r="E5" s="216"/>
      <c r="F5" s="216"/>
    </row>
    <row r="6" spans="1:6" ht="20.25" customHeight="1" x14ac:dyDescent="0.25">
      <c r="A6" s="216"/>
      <c r="B6" s="216"/>
      <c r="C6" s="216"/>
      <c r="D6" s="216"/>
      <c r="E6" s="216"/>
      <c r="F6" s="216"/>
    </row>
    <row r="7" spans="1:6" x14ac:dyDescent="0.25">
      <c r="A7" s="55" t="s">
        <v>11</v>
      </c>
      <c r="B7" s="55">
        <v>1</v>
      </c>
      <c r="C7" s="55">
        <v>2</v>
      </c>
      <c r="D7" s="55">
        <v>3</v>
      </c>
      <c r="E7" s="55">
        <v>4</v>
      </c>
      <c r="F7" s="55">
        <v>5</v>
      </c>
    </row>
    <row r="8" spans="1:6" ht="50.25" customHeight="1" x14ac:dyDescent="0.25">
      <c r="A8" s="53" t="s">
        <v>1</v>
      </c>
      <c r="B8" s="125">
        <f>C8+D8+E8</f>
        <v>16962.400000000001</v>
      </c>
      <c r="C8" s="60">
        <v>16962.400000000001</v>
      </c>
      <c r="D8" s="60"/>
      <c r="E8" s="60"/>
      <c r="F8" s="60">
        <v>16962.400000000001</v>
      </c>
    </row>
    <row r="9" spans="1:6" ht="27.75" customHeight="1" x14ac:dyDescent="0.25">
      <c r="A9" s="37" t="s">
        <v>16</v>
      </c>
    </row>
    <row r="10" spans="1:6" x14ac:dyDescent="0.25">
      <c r="A10" s="37" t="s">
        <v>17</v>
      </c>
    </row>
    <row r="11" spans="1:6" s="3" customFormat="1" ht="36" customHeight="1" x14ac:dyDescent="0.3">
      <c r="A11" s="214" t="s">
        <v>48</v>
      </c>
      <c r="B11" s="214"/>
      <c r="C11" s="39"/>
      <c r="E11" s="211" t="s">
        <v>218</v>
      </c>
      <c r="F11" s="211"/>
    </row>
    <row r="12" spans="1:6" s="4" customFormat="1" ht="12.75" x14ac:dyDescent="0.2">
      <c r="A12" s="38"/>
      <c r="C12" s="4" t="s">
        <v>18</v>
      </c>
      <c r="E12" s="215" t="s">
        <v>49</v>
      </c>
      <c r="F12" s="215"/>
    </row>
    <row r="13" spans="1:6" x14ac:dyDescent="0.25">
      <c r="A13" s="37"/>
    </row>
    <row r="14" spans="1:6" s="3" customFormat="1" ht="36" customHeight="1" x14ac:dyDescent="0.3">
      <c r="A14" s="217" t="s">
        <v>50</v>
      </c>
      <c r="B14" s="217"/>
      <c r="C14" s="39"/>
      <c r="E14" s="211" t="s">
        <v>217</v>
      </c>
      <c r="F14" s="211"/>
    </row>
    <row r="15" spans="1:6" s="4" customFormat="1" ht="12.75" x14ac:dyDescent="0.2">
      <c r="A15" s="38"/>
      <c r="C15" s="4" t="s">
        <v>18</v>
      </c>
      <c r="E15" s="215" t="s">
        <v>49</v>
      </c>
      <c r="F15" s="215"/>
    </row>
    <row r="16" spans="1:6" ht="36" customHeight="1" x14ac:dyDescent="0.25">
      <c r="A16" s="37"/>
    </row>
    <row r="17" spans="1:6" ht="18.75" x14ac:dyDescent="0.3">
      <c r="A17" s="5" t="s">
        <v>73</v>
      </c>
      <c r="B17" s="15" t="s">
        <v>216</v>
      </c>
      <c r="C17" s="5" t="s">
        <v>74</v>
      </c>
      <c r="D17" s="15" t="s">
        <v>216</v>
      </c>
      <c r="E17" s="5" t="s">
        <v>75</v>
      </c>
      <c r="F17" s="16" t="s">
        <v>215</v>
      </c>
    </row>
  </sheetData>
  <sheetProtection algorithmName="SHA-512" hashValue="ci80z0pVb7ibDEk6H53cf4sv7JZAKigFO/J0b+/+1LF7eWnHNrMAnGjFCZ93TaIQdfubpZdpzGdfL/1dJbeUZw==" saltValue="3BympEkmt8i7L/D7QbWXFg==" spinCount="100000" sheet="1" objects="1" scenarios="1"/>
  <mergeCells count="15">
    <mergeCell ref="A1:F1"/>
    <mergeCell ref="A2:A6"/>
    <mergeCell ref="B2:E2"/>
    <mergeCell ref="B3:B6"/>
    <mergeCell ref="C3:E3"/>
    <mergeCell ref="E4:E6"/>
    <mergeCell ref="C4:C6"/>
    <mergeCell ref="D4:D6"/>
    <mergeCell ref="E15:F15"/>
    <mergeCell ref="F2:F6"/>
    <mergeCell ref="E11:F11"/>
    <mergeCell ref="E12:F12"/>
    <mergeCell ref="A11:B11"/>
    <mergeCell ref="A14:B14"/>
    <mergeCell ref="E14:F14"/>
  </mergeCells>
  <printOptions horizontalCentered="1"/>
  <pageMargins left="0.59055118110236227" right="0.59055118110236227" top="1.1811023622047245" bottom="0.59055118110236227" header="0.31496062992125984" footer="0.31496062992125984"/>
  <pageSetup paperSize="9" scale="95" fitToHeight="0" orientation="landscape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68" zoomScaleNormal="84" zoomScaleSheetLayoutView="68" workbookViewId="0">
      <selection activeCell="B5" sqref="B5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176979.20000000001</v>
      </c>
      <c r="D6" s="46">
        <f>D7+D8</f>
        <v>158961.40000000002</v>
      </c>
      <c r="E6" s="46">
        <f>E7+E8</f>
        <v>11877.4</v>
      </c>
      <c r="F6" s="46">
        <f>F7+F8</f>
        <v>6140.4</v>
      </c>
      <c r="G6" s="46">
        <f>G7+G8</f>
        <v>173676.1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165549.30000000002</v>
      </c>
      <c r="D7" s="42">
        <f t="shared" ref="D7:G8" si="1">D10+D13+D16+D19+D22+D25+D28+D31+D34+D37+D40</f>
        <v>148006.70000000001</v>
      </c>
      <c r="E7" s="42">
        <f t="shared" si="1"/>
        <v>11402.199999999999</v>
      </c>
      <c r="F7" s="42">
        <f t="shared" si="1"/>
        <v>6140.4</v>
      </c>
      <c r="G7" s="42">
        <f t="shared" si="1"/>
        <v>162508.4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11429.9</v>
      </c>
      <c r="D8" s="42">
        <f t="shared" si="1"/>
        <v>10954.699999999999</v>
      </c>
      <c r="E8" s="42">
        <f t="shared" si="1"/>
        <v>475.2</v>
      </c>
      <c r="F8" s="42">
        <f t="shared" si="1"/>
        <v>0</v>
      </c>
      <c r="G8" s="42">
        <f t="shared" si="1"/>
        <v>11167.699999999999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73944.5</v>
      </c>
      <c r="D9" s="46">
        <f>D10+D11</f>
        <v>69306.7</v>
      </c>
      <c r="E9" s="46">
        <f>E10+E11</f>
        <v>3954.2000000000003</v>
      </c>
      <c r="F9" s="46">
        <f>F10+F11</f>
        <v>683.6</v>
      </c>
      <c r="G9" s="46">
        <f>G10+G11</f>
        <v>72273.2</v>
      </c>
    </row>
    <row r="10" spans="1:7" ht="31.5" x14ac:dyDescent="0.25">
      <c r="A10" s="45" t="s">
        <v>52</v>
      </c>
      <c r="B10" s="43" t="s">
        <v>7</v>
      </c>
      <c r="C10" s="42">
        <f t="shared" si="0"/>
        <v>65592.900000000009</v>
      </c>
      <c r="D10" s="7">
        <v>61293.4</v>
      </c>
      <c r="E10" s="7">
        <v>3615.9</v>
      </c>
      <c r="F10" s="7">
        <v>683.6</v>
      </c>
      <c r="G10" s="7">
        <v>64164</v>
      </c>
    </row>
    <row r="11" spans="1:7" ht="18.75" x14ac:dyDescent="0.25">
      <c r="A11" s="54" t="s">
        <v>20</v>
      </c>
      <c r="B11" s="43" t="s">
        <v>6</v>
      </c>
      <c r="C11" s="42">
        <f t="shared" si="0"/>
        <v>8351.6</v>
      </c>
      <c r="D11" s="7">
        <v>8013.3</v>
      </c>
      <c r="E11" s="7">
        <v>338.3</v>
      </c>
      <c r="F11" s="7"/>
      <c r="G11" s="7">
        <v>8109.2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/>
      <c r="E13" s="7"/>
      <c r="F13" s="7"/>
      <c r="G13" s="7"/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/>
      <c r="E14" s="7"/>
      <c r="F14" s="7"/>
      <c r="G14" s="7"/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16870.8</v>
      </c>
      <c r="D15" s="46">
        <f>D16+D17</f>
        <v>13367.6</v>
      </c>
      <c r="E15" s="46">
        <f>E16+E17</f>
        <v>1676.9</v>
      </c>
      <c r="F15" s="46">
        <f>F16+F17</f>
        <v>1826.3</v>
      </c>
      <c r="G15" s="46">
        <f>G16+G17</f>
        <v>16633.2</v>
      </c>
    </row>
    <row r="16" spans="1:7" ht="31.5" x14ac:dyDescent="0.25">
      <c r="A16" s="45" t="s">
        <v>54</v>
      </c>
      <c r="B16" s="43" t="s">
        <v>24</v>
      </c>
      <c r="C16" s="42">
        <f t="shared" si="0"/>
        <v>16594.600000000002</v>
      </c>
      <c r="D16" s="7">
        <v>13111.6</v>
      </c>
      <c r="E16" s="7">
        <v>1656.7</v>
      </c>
      <c r="F16" s="7">
        <v>1826.3</v>
      </c>
      <c r="G16" s="7">
        <v>16358.1</v>
      </c>
    </row>
    <row r="17" spans="1:7" ht="18.75" x14ac:dyDescent="0.25">
      <c r="A17" s="44" t="s">
        <v>46</v>
      </c>
      <c r="B17" s="43" t="s">
        <v>25</v>
      </c>
      <c r="C17" s="42">
        <f t="shared" si="0"/>
        <v>276.2</v>
      </c>
      <c r="D17" s="7">
        <v>256</v>
      </c>
      <c r="E17" s="7">
        <v>20.2</v>
      </c>
      <c r="F17" s="7"/>
      <c r="G17" s="7">
        <v>275.10000000000002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/>
      <c r="E19" s="7"/>
      <c r="F19" s="7"/>
      <c r="G19" s="7"/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/>
      <c r="E20" s="7"/>
      <c r="F20" s="7"/>
      <c r="G20" s="7"/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82977.899999999994</v>
      </c>
      <c r="D21" s="46">
        <f>D22+D23</f>
        <v>73425.399999999994</v>
      </c>
      <c r="E21" s="46">
        <f>E22+E23</f>
        <v>5938.4</v>
      </c>
      <c r="F21" s="46">
        <f>F22+F23</f>
        <v>3614.1</v>
      </c>
      <c r="G21" s="46">
        <f>G22+G23</f>
        <v>81584.599999999991</v>
      </c>
    </row>
    <row r="22" spans="1:7" ht="31.5" x14ac:dyDescent="0.25">
      <c r="A22" s="45" t="s">
        <v>55</v>
      </c>
      <c r="B22" s="43" t="s">
        <v>30</v>
      </c>
      <c r="C22" s="42">
        <f t="shared" si="0"/>
        <v>80175.8</v>
      </c>
      <c r="D22" s="7">
        <v>70740</v>
      </c>
      <c r="E22" s="7">
        <v>5821.7</v>
      </c>
      <c r="F22" s="7">
        <v>3614.1</v>
      </c>
      <c r="G22" s="7">
        <v>78801.2</v>
      </c>
    </row>
    <row r="23" spans="1:7" ht="18.75" x14ac:dyDescent="0.25">
      <c r="A23" s="44" t="s">
        <v>46</v>
      </c>
      <c r="B23" s="43" t="s">
        <v>31</v>
      </c>
      <c r="C23" s="42">
        <f t="shared" si="0"/>
        <v>2802.1</v>
      </c>
      <c r="D23" s="7">
        <v>2685.4</v>
      </c>
      <c r="E23" s="7">
        <v>116.7</v>
      </c>
      <c r="F23" s="7"/>
      <c r="G23" s="7">
        <v>2783.4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/>
      <c r="E25" s="7"/>
      <c r="F25" s="7"/>
      <c r="G25" s="7"/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/>
      <c r="E26" s="7"/>
      <c r="F26" s="7"/>
      <c r="G26" s="7"/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/>
      <c r="E28" s="7"/>
      <c r="F28" s="7"/>
      <c r="G28" s="7"/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/>
      <c r="E29" s="7"/>
      <c r="F29" s="7"/>
      <c r="G29" s="7"/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/>
      <c r="E31" s="7"/>
      <c r="F31" s="7"/>
      <c r="G31" s="7"/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/>
      <c r="E32" s="7"/>
      <c r="F32" s="7"/>
      <c r="G32" s="7"/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3186</v>
      </c>
      <c r="D33" s="46">
        <f>D34+D35</f>
        <v>2861.7</v>
      </c>
      <c r="E33" s="46">
        <f>E34+E35</f>
        <v>307.89999999999998</v>
      </c>
      <c r="F33" s="46">
        <f>F34+F35</f>
        <v>16.399999999999999</v>
      </c>
      <c r="G33" s="46">
        <f>G34+G35</f>
        <v>3185.1</v>
      </c>
    </row>
    <row r="34" spans="1:7" ht="31.5" x14ac:dyDescent="0.25">
      <c r="A34" s="45" t="s">
        <v>57</v>
      </c>
      <c r="B34" s="43" t="s">
        <v>62</v>
      </c>
      <c r="C34" s="42">
        <f t="shared" si="0"/>
        <v>3186</v>
      </c>
      <c r="D34" s="7">
        <v>2861.7</v>
      </c>
      <c r="E34" s="7">
        <v>307.89999999999998</v>
      </c>
      <c r="F34" s="7">
        <v>16.399999999999999</v>
      </c>
      <c r="G34" s="7">
        <v>3185.1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/>
      <c r="E35" s="7"/>
      <c r="F35" s="7"/>
      <c r="G35" s="7"/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/>
      <c r="E37" s="7"/>
      <c r="F37" s="7"/>
      <c r="G37" s="7"/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/>
      <c r="E38" s="7"/>
      <c r="F38" s="7"/>
      <c r="G38" s="7"/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/>
      <c r="E40" s="7"/>
      <c r="F40" s="7"/>
      <c r="G40" s="7"/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/>
      <c r="E41" s="7"/>
      <c r="F41" s="7"/>
      <c r="G41" s="7"/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196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195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194</v>
      </c>
      <c r="C49" s="211"/>
      <c r="D49" s="5" t="s">
        <v>74</v>
      </c>
      <c r="E49" s="15" t="s">
        <v>193</v>
      </c>
      <c r="F49" s="5" t="s">
        <v>75</v>
      </c>
      <c r="G49" s="16" t="s">
        <v>192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70" zoomScaleNormal="84" zoomScaleSheetLayoutView="40" workbookViewId="0">
      <selection activeCell="D12" sqref="D12"/>
    </sheetView>
  </sheetViews>
  <sheetFormatPr defaultColWidth="9.28515625" defaultRowHeight="15" x14ac:dyDescent="0.25"/>
  <cols>
    <col min="1" max="1" width="44.28515625" style="159" customWidth="1"/>
    <col min="2" max="2" width="9.5703125" style="159" customWidth="1"/>
    <col min="3" max="3" width="18.28515625" style="159" customWidth="1"/>
    <col min="4" max="4" width="25" style="159" customWidth="1"/>
    <col min="5" max="6" width="26.42578125" style="159" customWidth="1"/>
    <col min="7" max="7" width="40.28515625" style="159" customWidth="1"/>
    <col min="8" max="16384" width="9.28515625" style="159"/>
  </cols>
  <sheetData>
    <row r="1" spans="1:7" ht="32.25" customHeight="1" x14ac:dyDescent="0.25">
      <c r="A1" s="254" t="s">
        <v>15</v>
      </c>
      <c r="B1" s="254"/>
      <c r="C1" s="254"/>
      <c r="D1" s="254"/>
      <c r="E1" s="254"/>
      <c r="F1" s="254"/>
      <c r="G1" s="254"/>
    </row>
    <row r="2" spans="1:7" ht="24.75" customHeight="1" x14ac:dyDescent="0.25">
      <c r="A2" s="188"/>
      <c r="B2" s="255" t="s">
        <v>0</v>
      </c>
      <c r="C2" s="253" t="s">
        <v>13</v>
      </c>
      <c r="D2" s="253"/>
      <c r="E2" s="253"/>
      <c r="F2" s="253"/>
      <c r="G2" s="253" t="s">
        <v>76</v>
      </c>
    </row>
    <row r="3" spans="1:7" ht="24.75" customHeight="1" x14ac:dyDescent="0.25">
      <c r="A3" s="187"/>
      <c r="B3" s="256"/>
      <c r="C3" s="255" t="s">
        <v>12</v>
      </c>
      <c r="D3" s="253" t="s">
        <v>14</v>
      </c>
      <c r="E3" s="253"/>
      <c r="F3" s="253"/>
      <c r="G3" s="253"/>
    </row>
    <row r="4" spans="1:7" ht="98.25" customHeight="1" x14ac:dyDescent="0.25">
      <c r="A4" s="187"/>
      <c r="B4" s="256"/>
      <c r="C4" s="257"/>
      <c r="D4" s="185" t="s">
        <v>69</v>
      </c>
      <c r="E4" s="185" t="s">
        <v>45</v>
      </c>
      <c r="F4" s="185" t="s">
        <v>68</v>
      </c>
      <c r="G4" s="253"/>
    </row>
    <row r="5" spans="1:7" ht="15.75" x14ac:dyDescent="0.25">
      <c r="A5" s="186" t="s">
        <v>11</v>
      </c>
      <c r="B5" s="185" t="s">
        <v>21</v>
      </c>
      <c r="C5" s="185">
        <v>1</v>
      </c>
      <c r="D5" s="185">
        <v>2</v>
      </c>
      <c r="E5" s="185">
        <v>3</v>
      </c>
      <c r="F5" s="185">
        <v>4</v>
      </c>
      <c r="G5" s="185">
        <v>5</v>
      </c>
    </row>
    <row r="6" spans="1:7" s="176" customFormat="1" ht="31.5" customHeight="1" x14ac:dyDescent="0.2">
      <c r="A6" s="179" t="s">
        <v>10</v>
      </c>
      <c r="B6" s="178" t="s">
        <v>1</v>
      </c>
      <c r="C6" s="46">
        <f t="shared" ref="C6:C41" si="0">SUM(D6:F6)</f>
        <v>134274.29999999999</v>
      </c>
      <c r="D6" s="46">
        <f>D7+D8</f>
        <v>124656.59999999999</v>
      </c>
      <c r="E6" s="46">
        <f>E7+E8</f>
        <v>8234.9</v>
      </c>
      <c r="F6" s="46">
        <f>F7+F8</f>
        <v>1382.8</v>
      </c>
      <c r="G6" s="46">
        <f>G7+G8</f>
        <v>126607.20000000001</v>
      </c>
    </row>
    <row r="7" spans="1:7" ht="35.25" customHeight="1" x14ac:dyDescent="0.25">
      <c r="A7" s="175" t="s">
        <v>51</v>
      </c>
      <c r="B7" s="173" t="s">
        <v>2</v>
      </c>
      <c r="C7" s="42">
        <f t="shared" si="0"/>
        <v>114123.7</v>
      </c>
      <c r="D7" s="42">
        <f t="shared" ref="D7:G8" si="1">D10+D13+D16+D19+D22+D25+D28+D31+D34+D37+D40</f>
        <v>105607.9</v>
      </c>
      <c r="E7" s="42">
        <f t="shared" si="1"/>
        <v>7255.1999999999989</v>
      </c>
      <c r="F7" s="42">
        <f t="shared" si="1"/>
        <v>1260.5999999999999</v>
      </c>
      <c r="G7" s="42">
        <f t="shared" si="1"/>
        <v>106629.80000000002</v>
      </c>
    </row>
    <row r="8" spans="1:7" ht="31.5" customHeight="1" x14ac:dyDescent="0.25">
      <c r="A8" s="184" t="s">
        <v>20</v>
      </c>
      <c r="B8" s="173" t="s">
        <v>3</v>
      </c>
      <c r="C8" s="42">
        <f t="shared" si="0"/>
        <v>20150.600000000002</v>
      </c>
      <c r="D8" s="42">
        <f t="shared" si="1"/>
        <v>19048.7</v>
      </c>
      <c r="E8" s="42">
        <f t="shared" si="1"/>
        <v>979.7</v>
      </c>
      <c r="F8" s="42">
        <f t="shared" si="1"/>
        <v>122.2</v>
      </c>
      <c r="G8" s="42">
        <f t="shared" si="1"/>
        <v>19977.400000000001</v>
      </c>
    </row>
    <row r="9" spans="1:7" s="176" customFormat="1" ht="25.5" customHeight="1" x14ac:dyDescent="0.2">
      <c r="A9" s="179" t="s">
        <v>22</v>
      </c>
      <c r="B9" s="178" t="s">
        <v>4</v>
      </c>
      <c r="C9" s="46">
        <f t="shared" si="0"/>
        <v>70918.899999999994</v>
      </c>
      <c r="D9" s="46">
        <f>D10+D11</f>
        <v>65998.099999999991</v>
      </c>
      <c r="E9" s="46">
        <f>E10+E11</f>
        <v>4649.7</v>
      </c>
      <c r="F9" s="46">
        <f>F10+F11</f>
        <v>271.10000000000002</v>
      </c>
      <c r="G9" s="46">
        <f>G10+G11</f>
        <v>79859.3</v>
      </c>
    </row>
    <row r="10" spans="1:7" ht="31.5" x14ac:dyDescent="0.25">
      <c r="A10" s="175" t="s">
        <v>52</v>
      </c>
      <c r="B10" s="173" t="s">
        <v>7</v>
      </c>
      <c r="C10" s="42">
        <f t="shared" si="0"/>
        <v>54193.999999999993</v>
      </c>
      <c r="D10" s="172">
        <v>50241.2</v>
      </c>
      <c r="E10" s="172">
        <v>3681.7</v>
      </c>
      <c r="F10" s="172">
        <v>271.10000000000002</v>
      </c>
      <c r="G10" s="172">
        <v>63108.3</v>
      </c>
    </row>
    <row r="11" spans="1:7" ht="18.75" x14ac:dyDescent="0.25">
      <c r="A11" s="184" t="s">
        <v>20</v>
      </c>
      <c r="B11" s="173" t="s">
        <v>6</v>
      </c>
      <c r="C11" s="42">
        <f t="shared" si="0"/>
        <v>16724.900000000001</v>
      </c>
      <c r="D11" s="172">
        <v>15756.9</v>
      </c>
      <c r="E11" s="172">
        <v>968</v>
      </c>
      <c r="F11" s="172">
        <v>0</v>
      </c>
      <c r="G11" s="172">
        <v>16751</v>
      </c>
    </row>
    <row r="12" spans="1:7" s="176" customFormat="1" ht="35.25" customHeight="1" x14ac:dyDescent="0.2">
      <c r="A12" s="179" t="s">
        <v>58</v>
      </c>
      <c r="B12" s="178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175" t="s">
        <v>53</v>
      </c>
      <c r="B13" s="173" t="s">
        <v>9</v>
      </c>
      <c r="C13" s="42">
        <f t="shared" si="0"/>
        <v>0</v>
      </c>
      <c r="D13" s="172">
        <v>0</v>
      </c>
      <c r="E13" s="172">
        <v>0</v>
      </c>
      <c r="F13" s="172">
        <v>0</v>
      </c>
      <c r="G13" s="172">
        <v>0</v>
      </c>
    </row>
    <row r="14" spans="1:7" ht="18.75" x14ac:dyDescent="0.25">
      <c r="A14" s="174" t="s">
        <v>46</v>
      </c>
      <c r="B14" s="183" t="s">
        <v>8</v>
      </c>
      <c r="C14" s="42">
        <f t="shared" si="0"/>
        <v>0</v>
      </c>
      <c r="D14" s="172">
        <v>0</v>
      </c>
      <c r="E14" s="172">
        <v>0</v>
      </c>
      <c r="F14" s="172">
        <v>0</v>
      </c>
      <c r="G14" s="172">
        <v>0</v>
      </c>
    </row>
    <row r="15" spans="1:7" s="176" customFormat="1" ht="27.75" customHeight="1" x14ac:dyDescent="0.2">
      <c r="A15" s="180" t="s">
        <v>41</v>
      </c>
      <c r="B15" s="178" t="s">
        <v>23</v>
      </c>
      <c r="C15" s="46">
        <f t="shared" si="0"/>
        <v>4675.8999999999996</v>
      </c>
      <c r="D15" s="46">
        <f>D16+D17</f>
        <v>3734</v>
      </c>
      <c r="E15" s="46">
        <f>E16+E17</f>
        <v>941.9</v>
      </c>
      <c r="F15" s="46">
        <f>F16+F17</f>
        <v>0</v>
      </c>
      <c r="G15" s="46">
        <f>G16+G17</f>
        <v>4667.1000000000004</v>
      </c>
    </row>
    <row r="16" spans="1:7" ht="31.5" x14ac:dyDescent="0.25">
      <c r="A16" s="175" t="s">
        <v>54</v>
      </c>
      <c r="B16" s="173" t="s">
        <v>24</v>
      </c>
      <c r="C16" s="42">
        <f t="shared" si="0"/>
        <v>4675.8999999999996</v>
      </c>
      <c r="D16" s="172">
        <v>3734</v>
      </c>
      <c r="E16" s="172">
        <v>941.9</v>
      </c>
      <c r="F16" s="172">
        <v>0</v>
      </c>
      <c r="G16" s="172">
        <v>4667.1000000000004</v>
      </c>
    </row>
    <row r="17" spans="1:7" ht="18.75" x14ac:dyDescent="0.25">
      <c r="A17" s="174" t="s">
        <v>46</v>
      </c>
      <c r="B17" s="173" t="s">
        <v>25</v>
      </c>
      <c r="C17" s="42">
        <f t="shared" si="0"/>
        <v>0</v>
      </c>
      <c r="D17" s="172">
        <v>0</v>
      </c>
      <c r="E17" s="172">
        <v>0</v>
      </c>
      <c r="F17" s="172">
        <v>0</v>
      </c>
      <c r="G17" s="172">
        <v>0</v>
      </c>
    </row>
    <row r="18" spans="1:7" s="176" customFormat="1" ht="35.25" customHeight="1" x14ac:dyDescent="0.25">
      <c r="A18" s="182" t="s">
        <v>67</v>
      </c>
      <c r="B18" s="178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175" t="s">
        <v>51</v>
      </c>
      <c r="B19" s="173" t="s">
        <v>27</v>
      </c>
      <c r="C19" s="42">
        <f t="shared" si="0"/>
        <v>0</v>
      </c>
      <c r="D19" s="172">
        <v>0</v>
      </c>
      <c r="E19" s="172">
        <v>0</v>
      </c>
      <c r="F19" s="172">
        <v>0</v>
      </c>
      <c r="G19" s="172">
        <v>0</v>
      </c>
    </row>
    <row r="20" spans="1:7" ht="18.75" x14ac:dyDescent="0.25">
      <c r="A20" s="174" t="s">
        <v>46</v>
      </c>
      <c r="B20" s="173" t="s">
        <v>28</v>
      </c>
      <c r="C20" s="42">
        <f t="shared" si="0"/>
        <v>0</v>
      </c>
      <c r="D20" s="172">
        <v>0</v>
      </c>
      <c r="E20" s="172">
        <v>0</v>
      </c>
      <c r="F20" s="172">
        <v>0</v>
      </c>
      <c r="G20" s="172">
        <v>0</v>
      </c>
    </row>
    <row r="21" spans="1:7" s="176" customFormat="1" ht="24.75" customHeight="1" x14ac:dyDescent="0.2">
      <c r="A21" s="181" t="s">
        <v>19</v>
      </c>
      <c r="B21" s="178" t="s">
        <v>29</v>
      </c>
      <c r="C21" s="46">
        <f t="shared" si="0"/>
        <v>58679.5</v>
      </c>
      <c r="D21" s="46">
        <f>D22+D23</f>
        <v>54924.5</v>
      </c>
      <c r="E21" s="46">
        <f>E22+E23</f>
        <v>2643.2999999999997</v>
      </c>
      <c r="F21" s="46">
        <f>F22+F23</f>
        <v>1111.7</v>
      </c>
      <c r="G21" s="46">
        <f>G22+G23</f>
        <v>42080.800000000003</v>
      </c>
    </row>
    <row r="22" spans="1:7" ht="31.5" x14ac:dyDescent="0.25">
      <c r="A22" s="175" t="s">
        <v>55</v>
      </c>
      <c r="B22" s="173" t="s">
        <v>30</v>
      </c>
      <c r="C22" s="42">
        <f t="shared" si="0"/>
        <v>55253.799999999996</v>
      </c>
      <c r="D22" s="172">
        <v>51632.7</v>
      </c>
      <c r="E22" s="172">
        <v>2631.6</v>
      </c>
      <c r="F22" s="172">
        <v>989.5</v>
      </c>
      <c r="G22" s="172">
        <v>38854.400000000001</v>
      </c>
    </row>
    <row r="23" spans="1:7" ht="18.75" x14ac:dyDescent="0.25">
      <c r="A23" s="174" t="s">
        <v>46</v>
      </c>
      <c r="B23" s="173" t="s">
        <v>31</v>
      </c>
      <c r="C23" s="42">
        <f t="shared" si="0"/>
        <v>3425.7</v>
      </c>
      <c r="D23" s="172">
        <v>3291.8</v>
      </c>
      <c r="E23" s="172">
        <v>11.7</v>
      </c>
      <c r="F23" s="172">
        <v>122.2</v>
      </c>
      <c r="G23" s="172">
        <v>3226.4</v>
      </c>
    </row>
    <row r="24" spans="1:7" s="176" customFormat="1" ht="24.75" customHeight="1" x14ac:dyDescent="0.2">
      <c r="A24" s="179" t="s">
        <v>42</v>
      </c>
      <c r="B24" s="178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175" t="s">
        <v>55</v>
      </c>
      <c r="B25" s="173" t="s">
        <v>33</v>
      </c>
      <c r="C25" s="42">
        <f t="shared" si="0"/>
        <v>0</v>
      </c>
      <c r="D25" s="172">
        <v>0</v>
      </c>
      <c r="E25" s="172">
        <v>0</v>
      </c>
      <c r="F25" s="172">
        <v>0</v>
      </c>
      <c r="G25" s="172">
        <v>0</v>
      </c>
    </row>
    <row r="26" spans="1:7" ht="18.75" x14ac:dyDescent="0.25">
      <c r="A26" s="174" t="s">
        <v>47</v>
      </c>
      <c r="B26" s="173" t="s">
        <v>34</v>
      </c>
      <c r="C26" s="42">
        <f t="shared" si="0"/>
        <v>0</v>
      </c>
      <c r="D26" s="172">
        <v>0</v>
      </c>
      <c r="E26" s="172">
        <v>0</v>
      </c>
      <c r="F26" s="172">
        <v>0</v>
      </c>
      <c r="G26" s="172">
        <v>0</v>
      </c>
    </row>
    <row r="27" spans="1:7" s="176" customFormat="1" ht="24" customHeight="1" x14ac:dyDescent="0.2">
      <c r="A27" s="180" t="s">
        <v>43</v>
      </c>
      <c r="B27" s="178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175" t="s">
        <v>56</v>
      </c>
      <c r="B28" s="173" t="s">
        <v>36</v>
      </c>
      <c r="C28" s="42">
        <f t="shared" si="0"/>
        <v>0</v>
      </c>
      <c r="D28" s="172">
        <v>0</v>
      </c>
      <c r="E28" s="172">
        <v>0</v>
      </c>
      <c r="F28" s="172">
        <v>0</v>
      </c>
      <c r="G28" s="172">
        <v>0</v>
      </c>
    </row>
    <row r="29" spans="1:7" ht="18.75" x14ac:dyDescent="0.25">
      <c r="A29" s="174" t="s">
        <v>47</v>
      </c>
      <c r="B29" s="173" t="s">
        <v>37</v>
      </c>
      <c r="C29" s="42">
        <f t="shared" si="0"/>
        <v>0</v>
      </c>
      <c r="D29" s="172">
        <v>0</v>
      </c>
      <c r="E29" s="172">
        <v>0</v>
      </c>
      <c r="F29" s="172">
        <v>0</v>
      </c>
      <c r="G29" s="172">
        <v>0</v>
      </c>
    </row>
    <row r="30" spans="1:7" s="176" customFormat="1" ht="22.5" customHeight="1" x14ac:dyDescent="0.2">
      <c r="A30" s="179" t="s">
        <v>59</v>
      </c>
      <c r="B30" s="178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175" t="s">
        <v>57</v>
      </c>
      <c r="B31" s="173" t="s">
        <v>39</v>
      </c>
      <c r="C31" s="42">
        <f t="shared" si="0"/>
        <v>0</v>
      </c>
      <c r="D31" s="172">
        <v>0</v>
      </c>
      <c r="E31" s="172">
        <v>0</v>
      </c>
      <c r="F31" s="172">
        <v>0</v>
      </c>
      <c r="G31" s="172">
        <v>0</v>
      </c>
    </row>
    <row r="32" spans="1:7" ht="18.75" x14ac:dyDescent="0.25">
      <c r="A32" s="174" t="s">
        <v>47</v>
      </c>
      <c r="B32" s="173" t="s">
        <v>40</v>
      </c>
      <c r="C32" s="42">
        <f t="shared" si="0"/>
        <v>0</v>
      </c>
      <c r="D32" s="172">
        <v>0</v>
      </c>
      <c r="E32" s="172">
        <v>0</v>
      </c>
      <c r="F32" s="172">
        <v>0</v>
      </c>
      <c r="G32" s="172">
        <v>0</v>
      </c>
    </row>
    <row r="33" spans="1:7" s="176" customFormat="1" ht="22.5" customHeight="1" x14ac:dyDescent="0.2">
      <c r="A33" s="179" t="s">
        <v>60</v>
      </c>
      <c r="B33" s="178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175" t="s">
        <v>57</v>
      </c>
      <c r="B34" s="173" t="s">
        <v>62</v>
      </c>
      <c r="C34" s="42">
        <f t="shared" si="0"/>
        <v>0</v>
      </c>
      <c r="D34" s="172">
        <v>0</v>
      </c>
      <c r="E34" s="172">
        <v>0</v>
      </c>
      <c r="F34" s="172">
        <v>0</v>
      </c>
      <c r="G34" s="172">
        <v>0</v>
      </c>
    </row>
    <row r="35" spans="1:7" ht="18.75" x14ac:dyDescent="0.25">
      <c r="A35" s="174" t="s">
        <v>47</v>
      </c>
      <c r="B35" s="173" t="s">
        <v>63</v>
      </c>
      <c r="C35" s="42">
        <f t="shared" si="0"/>
        <v>0</v>
      </c>
      <c r="D35" s="172">
        <v>0</v>
      </c>
      <c r="E35" s="172">
        <v>0</v>
      </c>
      <c r="F35" s="172">
        <v>0</v>
      </c>
      <c r="G35" s="172">
        <v>0</v>
      </c>
    </row>
    <row r="36" spans="1:7" s="176" customFormat="1" ht="22.5" customHeight="1" x14ac:dyDescent="0.2">
      <c r="A36" s="177" t="s">
        <v>44</v>
      </c>
      <c r="B36" s="178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175" t="s">
        <v>57</v>
      </c>
      <c r="B37" s="173" t="s">
        <v>65</v>
      </c>
      <c r="C37" s="42">
        <f t="shared" si="0"/>
        <v>0</v>
      </c>
      <c r="D37" s="172">
        <v>0</v>
      </c>
      <c r="E37" s="172">
        <v>0</v>
      </c>
      <c r="F37" s="172">
        <v>0</v>
      </c>
      <c r="G37" s="172">
        <v>0</v>
      </c>
    </row>
    <row r="38" spans="1:7" ht="18.75" x14ac:dyDescent="0.25">
      <c r="A38" s="174" t="s">
        <v>47</v>
      </c>
      <c r="B38" s="173" t="s">
        <v>66</v>
      </c>
      <c r="C38" s="42">
        <f t="shared" si="0"/>
        <v>0</v>
      </c>
      <c r="D38" s="172">
        <v>0</v>
      </c>
      <c r="E38" s="172">
        <v>0</v>
      </c>
      <c r="F38" s="172">
        <v>0</v>
      </c>
      <c r="G38" s="172">
        <v>0</v>
      </c>
    </row>
    <row r="39" spans="1:7" s="176" customFormat="1" ht="22.5" customHeight="1" x14ac:dyDescent="0.2">
      <c r="A39" s="177" t="s">
        <v>44</v>
      </c>
      <c r="B39" s="17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175" t="s">
        <v>57</v>
      </c>
      <c r="B40" s="173" t="s">
        <v>71</v>
      </c>
      <c r="C40" s="42">
        <f t="shared" si="0"/>
        <v>0</v>
      </c>
      <c r="D40" s="172">
        <v>0</v>
      </c>
      <c r="E40" s="172">
        <v>0</v>
      </c>
      <c r="F40" s="172">
        <v>0</v>
      </c>
      <c r="G40" s="172">
        <v>0</v>
      </c>
    </row>
    <row r="41" spans="1:7" ht="18.75" x14ac:dyDescent="0.25">
      <c r="A41" s="174" t="s">
        <v>47</v>
      </c>
      <c r="B41" s="173" t="s">
        <v>72</v>
      </c>
      <c r="C41" s="42">
        <f t="shared" si="0"/>
        <v>0</v>
      </c>
      <c r="D41" s="172">
        <v>0</v>
      </c>
      <c r="E41" s="172">
        <v>0</v>
      </c>
      <c r="F41" s="172">
        <v>0</v>
      </c>
      <c r="G41" s="172">
        <v>0</v>
      </c>
    </row>
    <row r="42" spans="1:7" ht="5.25" customHeight="1" x14ac:dyDescent="0.25">
      <c r="A42" s="41" t="s">
        <v>16</v>
      </c>
      <c r="B42" s="41"/>
      <c r="C42" s="171"/>
      <c r="D42" s="171"/>
      <c r="E42" s="171"/>
      <c r="F42" s="171"/>
      <c r="G42" s="171"/>
    </row>
    <row r="43" spans="1:7" ht="31.5" customHeight="1" x14ac:dyDescent="0.25">
      <c r="A43" s="41" t="s">
        <v>17</v>
      </c>
      <c r="B43" s="41"/>
      <c r="C43" s="171"/>
      <c r="D43" s="171"/>
      <c r="E43" s="171"/>
      <c r="F43" s="171"/>
      <c r="G43" s="171"/>
    </row>
    <row r="44" spans="1:7" s="165" customFormat="1" ht="27.75" customHeight="1" x14ac:dyDescent="0.3">
      <c r="A44" s="260" t="s">
        <v>48</v>
      </c>
      <c r="B44" s="260"/>
      <c r="C44" s="168"/>
      <c r="E44" s="258" t="s">
        <v>201</v>
      </c>
      <c r="F44" s="258"/>
    </row>
    <row r="45" spans="1:7" s="164" customFormat="1" ht="12.75" x14ac:dyDescent="0.2">
      <c r="A45" s="38"/>
      <c r="C45" s="164" t="s">
        <v>18</v>
      </c>
      <c r="E45" s="259" t="s">
        <v>49</v>
      </c>
      <c r="F45" s="259"/>
    </row>
    <row r="46" spans="1:7" s="160" customFormat="1" ht="6" customHeight="1" x14ac:dyDescent="0.25">
      <c r="A46" s="37"/>
    </row>
    <row r="47" spans="1:7" s="165" customFormat="1" ht="18.75" x14ac:dyDescent="0.3">
      <c r="A47" s="217" t="s">
        <v>50</v>
      </c>
      <c r="B47" s="217"/>
      <c r="C47" s="168"/>
      <c r="E47" s="258" t="s">
        <v>200</v>
      </c>
      <c r="F47" s="258"/>
    </row>
    <row r="48" spans="1:7" s="164" customFormat="1" ht="12.75" x14ac:dyDescent="0.2">
      <c r="A48" s="38"/>
      <c r="C48" s="164" t="s">
        <v>18</v>
      </c>
      <c r="E48" s="259" t="s">
        <v>49</v>
      </c>
      <c r="F48" s="259"/>
    </row>
    <row r="49" spans="1:9" s="160" customFormat="1" ht="18.75" x14ac:dyDescent="0.3">
      <c r="A49" s="160" t="s">
        <v>73</v>
      </c>
      <c r="B49" s="258" t="s">
        <v>199</v>
      </c>
      <c r="C49" s="258"/>
      <c r="D49" s="160" t="s">
        <v>74</v>
      </c>
      <c r="E49" s="163" t="s">
        <v>198</v>
      </c>
      <c r="F49" s="160" t="s">
        <v>75</v>
      </c>
      <c r="G49" s="192" t="s">
        <v>197</v>
      </c>
    </row>
    <row r="50" spans="1:9" s="160" customFormat="1" ht="15.75" x14ac:dyDescent="0.25">
      <c r="A50" s="37"/>
    </row>
    <row r="51" spans="1:9" s="160" customFormat="1" ht="15.75" x14ac:dyDescent="0.25">
      <c r="A51" s="161"/>
      <c r="B51" s="161"/>
      <c r="C51" s="161"/>
      <c r="D51" s="161"/>
      <c r="E51" s="161"/>
      <c r="F51" s="161"/>
      <c r="G51" s="161"/>
      <c r="H51" s="161"/>
      <c r="I51" s="161"/>
    </row>
  </sheetData>
  <sheetProtection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84" zoomScaleNormal="84" zoomScaleSheetLayoutView="84" workbookViewId="0">
      <selection activeCell="E18" sqref="E18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126813.80000000002</v>
      </c>
      <c r="D6" s="46">
        <f>D7+D8</f>
        <v>113402.30000000002</v>
      </c>
      <c r="E6" s="46">
        <f>E7+E8</f>
        <v>12055.699999999999</v>
      </c>
      <c r="F6" s="46">
        <f>F7+F8</f>
        <v>1355.8000000000002</v>
      </c>
      <c r="G6" s="46">
        <f>G7+G8</f>
        <v>114790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73963.3</v>
      </c>
      <c r="D7" s="42">
        <f t="shared" ref="D7:G8" si="1">D10+D13+D16+D19+D22+D25+D28+D31+D34+D37+D40</f>
        <v>68795.400000000009</v>
      </c>
      <c r="E7" s="42">
        <f t="shared" si="1"/>
        <v>4412.5</v>
      </c>
      <c r="F7" s="42">
        <f t="shared" si="1"/>
        <v>755.40000000000009</v>
      </c>
      <c r="G7" s="42">
        <f t="shared" si="1"/>
        <v>68038.900000000009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52850.500000000007</v>
      </c>
      <c r="D8" s="42">
        <f t="shared" si="1"/>
        <v>44606.900000000009</v>
      </c>
      <c r="E8" s="42">
        <f t="shared" si="1"/>
        <v>7643.1999999999989</v>
      </c>
      <c r="F8" s="42">
        <f t="shared" si="1"/>
        <v>600.4</v>
      </c>
      <c r="G8" s="42">
        <f t="shared" si="1"/>
        <v>46751.1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103278.39999999999</v>
      </c>
      <c r="D9" s="46">
        <f>D10+D11</f>
        <v>92745.9</v>
      </c>
      <c r="E9" s="46">
        <f>E10+E11</f>
        <v>9658</v>
      </c>
      <c r="F9" s="46">
        <f>F10+F11</f>
        <v>874.5</v>
      </c>
      <c r="G9" s="46">
        <f>G10+G11</f>
        <v>95143</v>
      </c>
    </row>
    <row r="10" spans="1:7" ht="31.5" x14ac:dyDescent="0.25">
      <c r="A10" s="45" t="s">
        <v>52</v>
      </c>
      <c r="B10" s="43" t="s">
        <v>7</v>
      </c>
      <c r="C10" s="42">
        <f t="shared" si="0"/>
        <v>61392.2</v>
      </c>
      <c r="D10" s="7">
        <v>58286.5</v>
      </c>
      <c r="E10" s="7">
        <v>2831.6</v>
      </c>
      <c r="F10" s="7">
        <v>274.10000000000002</v>
      </c>
      <c r="G10" s="7">
        <v>58431.5</v>
      </c>
    </row>
    <row r="11" spans="1:7" ht="18.75" x14ac:dyDescent="0.25">
      <c r="A11" s="54" t="s">
        <v>20</v>
      </c>
      <c r="B11" s="43" t="s">
        <v>6</v>
      </c>
      <c r="C11" s="42">
        <f t="shared" si="0"/>
        <v>41886.200000000004</v>
      </c>
      <c r="D11" s="7">
        <v>34459.4</v>
      </c>
      <c r="E11" s="7">
        <v>6826.4</v>
      </c>
      <c r="F11" s="7">
        <v>600.4</v>
      </c>
      <c r="G11" s="7">
        <v>36711.5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11874</v>
      </c>
      <c r="D15" s="46">
        <f>D16+D17</f>
        <v>9756.9</v>
      </c>
      <c r="E15" s="46">
        <f>E16+E17</f>
        <v>1635.8000000000002</v>
      </c>
      <c r="F15" s="46">
        <f>F16+F17</f>
        <v>481.3</v>
      </c>
      <c r="G15" s="46">
        <f>G16+G17</f>
        <v>9732.4</v>
      </c>
    </row>
    <row r="16" spans="1:7" ht="31.5" x14ac:dyDescent="0.25">
      <c r="A16" s="45" t="s">
        <v>54</v>
      </c>
      <c r="B16" s="43" t="s">
        <v>24</v>
      </c>
      <c r="C16" s="42">
        <f t="shared" si="0"/>
        <v>9803.2999999999993</v>
      </c>
      <c r="D16" s="7">
        <v>7868.1</v>
      </c>
      <c r="E16" s="7">
        <v>1453.9</v>
      </c>
      <c r="F16" s="7">
        <v>481.3</v>
      </c>
      <c r="G16" s="7">
        <v>7829.8</v>
      </c>
    </row>
    <row r="17" spans="1:7" ht="18.75" x14ac:dyDescent="0.25">
      <c r="A17" s="44" t="s">
        <v>46</v>
      </c>
      <c r="B17" s="43" t="s">
        <v>25</v>
      </c>
      <c r="C17" s="42">
        <f t="shared" si="0"/>
        <v>2070.6999999999998</v>
      </c>
      <c r="D17" s="7">
        <v>1888.8</v>
      </c>
      <c r="E17" s="7">
        <v>181.9</v>
      </c>
      <c r="F17" s="7">
        <v>0</v>
      </c>
      <c r="G17" s="7">
        <v>1902.6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11661.4</v>
      </c>
      <c r="D21" s="46">
        <f>D22+D23</f>
        <v>10899.5</v>
      </c>
      <c r="E21" s="46">
        <f>E22+E23</f>
        <v>761.9</v>
      </c>
      <c r="F21" s="46">
        <f>F22+F23</f>
        <v>0</v>
      </c>
      <c r="G21" s="46">
        <f>G22+G23</f>
        <v>9914.6</v>
      </c>
    </row>
    <row r="22" spans="1:7" ht="31.5" x14ac:dyDescent="0.25">
      <c r="A22" s="45" t="s">
        <v>55</v>
      </c>
      <c r="B22" s="43" t="s">
        <v>30</v>
      </c>
      <c r="C22" s="42">
        <f t="shared" si="0"/>
        <v>2767.8</v>
      </c>
      <c r="D22" s="7">
        <v>2640.8</v>
      </c>
      <c r="E22" s="7">
        <v>127</v>
      </c>
      <c r="F22" s="7">
        <v>0</v>
      </c>
      <c r="G22" s="7">
        <v>1777.6</v>
      </c>
    </row>
    <row r="23" spans="1:7" ht="18.75" x14ac:dyDescent="0.25">
      <c r="A23" s="44" t="s">
        <v>46</v>
      </c>
      <c r="B23" s="43" t="s">
        <v>31</v>
      </c>
      <c r="C23" s="42">
        <f t="shared" si="0"/>
        <v>8893.6</v>
      </c>
      <c r="D23" s="7">
        <v>8258.7000000000007</v>
      </c>
      <c r="E23" s="7">
        <v>634.9</v>
      </c>
      <c r="F23" s="7">
        <v>0</v>
      </c>
      <c r="G23" s="7">
        <v>8137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0</v>
      </c>
      <c r="D24" s="46">
        <f>D25+D26</f>
        <v>0</v>
      </c>
      <c r="E24" s="46">
        <f>E25+E26</f>
        <v>0</v>
      </c>
      <c r="F24" s="46">
        <f>F25+F26</f>
        <v>0</v>
      </c>
      <c r="G24" s="46">
        <f>G25+G26</f>
        <v>0</v>
      </c>
    </row>
    <row r="25" spans="1:7" ht="31.5" x14ac:dyDescent="0.25">
      <c r="A25" s="45" t="s">
        <v>55</v>
      </c>
      <c r="B25" s="43" t="s">
        <v>33</v>
      </c>
      <c r="C25" s="42">
        <f t="shared" si="0"/>
        <v>0</v>
      </c>
      <c r="D25" s="7">
        <v>0</v>
      </c>
      <c r="E25" s="7">
        <v>0</v>
      </c>
      <c r="F25" s="7">
        <v>0</v>
      </c>
      <c r="G25" s="7">
        <v>0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206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205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204</v>
      </c>
      <c r="C49" s="211"/>
      <c r="D49" s="5" t="s">
        <v>74</v>
      </c>
      <c r="E49" s="15" t="s">
        <v>203</v>
      </c>
      <c r="F49" s="5" t="s">
        <v>75</v>
      </c>
      <c r="G49" s="16" t="s">
        <v>202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W2zfBJXvQA/FVRC//T+43NxM4xnvOD4zfenaHrgS2mnD7NshPI57tj6+vDY5OuM4WWUjZFXT1pbmwMD5Ca7ijA==" saltValue="CSvgTD3Jy/atUCTXL2RikQ==" spinCount="100000"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80" zoomScaleNormal="84" zoomScaleSheetLayoutView="80" workbookViewId="0">
      <selection activeCell="E11" sqref="E11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119386.90000000001</v>
      </c>
      <c r="D6" s="46">
        <f>D7+D8</f>
        <v>113497</v>
      </c>
      <c r="E6" s="46">
        <f>E7+E8</f>
        <v>5127.1000000000004</v>
      </c>
      <c r="F6" s="46">
        <f>F7+F8</f>
        <v>762.8</v>
      </c>
      <c r="G6" s="46">
        <f>G7+G8</f>
        <v>118180.70000000001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116806.40000000001</v>
      </c>
      <c r="D7" s="42">
        <f t="shared" ref="D7:G8" si="1">D10+D13+D16+D19+D22+D25+D28+D31+D34+D37+D40</f>
        <v>111746.5</v>
      </c>
      <c r="E7" s="42">
        <f t="shared" si="1"/>
        <v>4297.1000000000004</v>
      </c>
      <c r="F7" s="42">
        <f t="shared" si="1"/>
        <v>762.8</v>
      </c>
      <c r="G7" s="42">
        <f t="shared" si="1"/>
        <v>116361.90000000001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2580.5</v>
      </c>
      <c r="D8" s="42">
        <f t="shared" si="1"/>
        <v>1750.5</v>
      </c>
      <c r="E8" s="42">
        <f t="shared" si="1"/>
        <v>830</v>
      </c>
      <c r="F8" s="42">
        <f t="shared" si="1"/>
        <v>0</v>
      </c>
      <c r="G8" s="42">
        <f t="shared" si="1"/>
        <v>1818.8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59219.8</v>
      </c>
      <c r="D9" s="46">
        <f>D10+D11</f>
        <v>56924.9</v>
      </c>
      <c r="E9" s="46">
        <f>E10+E11</f>
        <v>1932.5</v>
      </c>
      <c r="F9" s="46">
        <f>F10+F11</f>
        <v>362.4</v>
      </c>
      <c r="G9" s="46">
        <f>G10+G11</f>
        <v>58904.800000000003</v>
      </c>
    </row>
    <row r="10" spans="1:7" ht="31.5" x14ac:dyDescent="0.25">
      <c r="A10" s="45" t="s">
        <v>52</v>
      </c>
      <c r="B10" s="43" t="s">
        <v>7</v>
      </c>
      <c r="C10" s="42">
        <f t="shared" si="0"/>
        <v>59219.8</v>
      </c>
      <c r="D10" s="7">
        <v>56924.9</v>
      </c>
      <c r="E10" s="7">
        <v>1932.5</v>
      </c>
      <c r="F10" s="7">
        <v>362.4</v>
      </c>
      <c r="G10" s="7">
        <v>58904.800000000003</v>
      </c>
    </row>
    <row r="11" spans="1:7" ht="18.75" x14ac:dyDescent="0.25">
      <c r="A11" s="54" t="s">
        <v>20</v>
      </c>
      <c r="B11" s="43" t="s">
        <v>6</v>
      </c>
      <c r="C11" s="42">
        <f t="shared" si="0"/>
        <v>0</v>
      </c>
      <c r="D11" s="7">
        <v>0</v>
      </c>
      <c r="E11" s="7">
        <v>0</v>
      </c>
      <c r="F11" s="7">
        <v>0</v>
      </c>
      <c r="G11" s="7">
        <v>0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1584.7000000000003</v>
      </c>
      <c r="D15" s="46">
        <f>D16+D17</f>
        <v>1426.9</v>
      </c>
      <c r="E15" s="46">
        <f>E16+E17</f>
        <v>90.9</v>
      </c>
      <c r="F15" s="46">
        <f>F16+F17</f>
        <v>66.900000000000006</v>
      </c>
      <c r="G15" s="46">
        <f>G16+G17</f>
        <v>1561.7</v>
      </c>
    </row>
    <row r="16" spans="1:7" ht="31.5" x14ac:dyDescent="0.25">
      <c r="A16" s="45" t="s">
        <v>54</v>
      </c>
      <c r="B16" s="43" t="s">
        <v>24</v>
      </c>
      <c r="C16" s="42">
        <f t="shared" si="0"/>
        <v>1584.7000000000003</v>
      </c>
      <c r="D16" s="7">
        <v>1426.9</v>
      </c>
      <c r="E16" s="7">
        <v>90.9</v>
      </c>
      <c r="F16" s="7">
        <v>66.900000000000006</v>
      </c>
      <c r="G16" s="7">
        <v>1561.7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54183.199999999997</v>
      </c>
      <c r="D21" s="46">
        <f>D22+D23</f>
        <v>51194.7</v>
      </c>
      <c r="E21" s="46">
        <f>E22+E23</f>
        <v>2655</v>
      </c>
      <c r="F21" s="46">
        <f>F22+F23</f>
        <v>333.5</v>
      </c>
      <c r="G21" s="46">
        <f>G22+G23</f>
        <v>53274.9</v>
      </c>
    </row>
    <row r="22" spans="1:7" ht="31.5" x14ac:dyDescent="0.25">
      <c r="A22" s="45" t="s">
        <v>55</v>
      </c>
      <c r="B22" s="43" t="s">
        <v>30</v>
      </c>
      <c r="C22" s="42">
        <f t="shared" si="0"/>
        <v>51602.7</v>
      </c>
      <c r="D22" s="7">
        <v>49444.2</v>
      </c>
      <c r="E22" s="7">
        <v>1825</v>
      </c>
      <c r="F22" s="7">
        <v>333.5</v>
      </c>
      <c r="G22" s="7">
        <v>51456.1</v>
      </c>
    </row>
    <row r="23" spans="1:7" ht="18.75" x14ac:dyDescent="0.25">
      <c r="A23" s="44" t="s">
        <v>46</v>
      </c>
      <c r="B23" s="43" t="s">
        <v>31</v>
      </c>
      <c r="C23" s="42">
        <f t="shared" si="0"/>
        <v>2580.5</v>
      </c>
      <c r="D23" s="7">
        <v>1750.5</v>
      </c>
      <c r="E23" s="7">
        <v>830</v>
      </c>
      <c r="F23" s="7">
        <v>0</v>
      </c>
      <c r="G23" s="7">
        <v>1818.8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4399.2</v>
      </c>
      <c r="D24" s="46">
        <f>D25+D26</f>
        <v>3950.5</v>
      </c>
      <c r="E24" s="46">
        <f>E25+E26</f>
        <v>448.7</v>
      </c>
      <c r="F24" s="46">
        <f>F25+F26</f>
        <v>0</v>
      </c>
      <c r="G24" s="46">
        <f>G25+G26</f>
        <v>4439.3</v>
      </c>
    </row>
    <row r="25" spans="1:7" ht="31.5" x14ac:dyDescent="0.25">
      <c r="A25" s="45" t="s">
        <v>55</v>
      </c>
      <c r="B25" s="43" t="s">
        <v>33</v>
      </c>
      <c r="C25" s="42">
        <f t="shared" si="0"/>
        <v>4399.2</v>
      </c>
      <c r="D25" s="7">
        <v>3950.5</v>
      </c>
      <c r="E25" s="7">
        <v>448.7</v>
      </c>
      <c r="F25" s="7">
        <v>0</v>
      </c>
      <c r="G25" s="7">
        <v>4439.3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210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209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1" t="s">
        <v>208</v>
      </c>
      <c r="C49" s="211"/>
      <c r="D49" s="5" t="s">
        <v>74</v>
      </c>
      <c r="E49" s="15" t="s">
        <v>207</v>
      </c>
      <c r="F49" s="5" t="s">
        <v>75</v>
      </c>
      <c r="G49" s="16"/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sheet="1" objects="1" scenarios="1"/>
  <mergeCells count="13">
    <mergeCell ref="G2:G4"/>
    <mergeCell ref="A1:G1"/>
    <mergeCell ref="B2:B4"/>
    <mergeCell ref="C2:F2"/>
    <mergeCell ref="C3:C4"/>
    <mergeCell ref="D3:F3"/>
    <mergeCell ref="B49:C49"/>
    <mergeCell ref="E44:F44"/>
    <mergeCell ref="E45:F45"/>
    <mergeCell ref="A47:B47"/>
    <mergeCell ref="E47:F47"/>
    <mergeCell ref="E48:F48"/>
    <mergeCell ref="A44:B44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70" zoomScaleNormal="70" workbookViewId="0">
      <selection activeCell="L14" sqref="L14"/>
    </sheetView>
  </sheetViews>
  <sheetFormatPr defaultColWidth="9.140625" defaultRowHeight="15.75" x14ac:dyDescent="0.25"/>
  <cols>
    <col min="1" max="1" width="12.140625" style="193" customWidth="1"/>
    <col min="2" max="4" width="24" style="193" customWidth="1"/>
    <col min="5" max="5" width="22.42578125" style="193" customWidth="1"/>
    <col min="6" max="6" width="34.42578125" style="193" customWidth="1"/>
    <col min="7" max="16384" width="9.140625" style="193"/>
  </cols>
  <sheetData>
    <row r="1" spans="1:6" ht="28.5" customHeight="1" x14ac:dyDescent="0.25">
      <c r="A1" s="219" t="s">
        <v>15</v>
      </c>
      <c r="B1" s="219"/>
      <c r="C1" s="219"/>
      <c r="D1" s="219"/>
      <c r="E1" s="219"/>
      <c r="F1" s="219"/>
    </row>
    <row r="2" spans="1:6" ht="24.75" customHeight="1" x14ac:dyDescent="0.25">
      <c r="A2" s="220" t="s">
        <v>0</v>
      </c>
      <c r="B2" s="220" t="s">
        <v>13</v>
      </c>
      <c r="C2" s="220"/>
      <c r="D2" s="220"/>
      <c r="E2" s="220"/>
      <c r="F2" s="220" t="s">
        <v>130</v>
      </c>
    </row>
    <row r="3" spans="1:6" x14ac:dyDescent="0.25">
      <c r="A3" s="220"/>
      <c r="B3" s="220" t="s">
        <v>12</v>
      </c>
      <c r="C3" s="220" t="s">
        <v>14</v>
      </c>
      <c r="D3" s="220"/>
      <c r="E3" s="220"/>
      <c r="F3" s="220"/>
    </row>
    <row r="4" spans="1:6" ht="28.5" customHeight="1" x14ac:dyDescent="0.25">
      <c r="A4" s="220"/>
      <c r="B4" s="220"/>
      <c r="C4" s="220" t="s">
        <v>129</v>
      </c>
      <c r="D4" s="220" t="s">
        <v>128</v>
      </c>
      <c r="E4" s="220" t="s">
        <v>127</v>
      </c>
      <c r="F4" s="220"/>
    </row>
    <row r="5" spans="1:6" ht="48.75" customHeight="1" x14ac:dyDescent="0.25">
      <c r="A5" s="220"/>
      <c r="B5" s="220"/>
      <c r="C5" s="220"/>
      <c r="D5" s="220"/>
      <c r="E5" s="220"/>
      <c r="F5" s="220"/>
    </row>
    <row r="6" spans="1:6" ht="20.25" customHeight="1" x14ac:dyDescent="0.25">
      <c r="A6" s="220"/>
      <c r="B6" s="220"/>
      <c r="C6" s="220"/>
      <c r="D6" s="220"/>
      <c r="E6" s="220"/>
      <c r="F6" s="220"/>
    </row>
    <row r="7" spans="1:6" x14ac:dyDescent="0.25">
      <c r="A7" s="204" t="s">
        <v>11</v>
      </c>
      <c r="B7" s="204">
        <v>1</v>
      </c>
      <c r="C7" s="204">
        <v>2</v>
      </c>
      <c r="D7" s="204">
        <v>3</v>
      </c>
      <c r="E7" s="204">
        <v>4</v>
      </c>
      <c r="F7" s="204">
        <v>5</v>
      </c>
    </row>
    <row r="8" spans="1:6" ht="50.25" customHeight="1" x14ac:dyDescent="0.25">
      <c r="A8" s="203" t="s">
        <v>1</v>
      </c>
      <c r="B8" s="202">
        <f>C8+D8+E8</f>
        <v>24775.8</v>
      </c>
      <c r="C8" s="201">
        <v>24775.8</v>
      </c>
      <c r="D8" s="201"/>
      <c r="E8" s="201"/>
      <c r="F8" s="201">
        <v>24775.8</v>
      </c>
    </row>
    <row r="9" spans="1:6" ht="27.75" customHeight="1" x14ac:dyDescent="0.25">
      <c r="A9" s="196" t="s">
        <v>16</v>
      </c>
    </row>
    <row r="10" spans="1:6" x14ac:dyDescent="0.25">
      <c r="A10" s="196" t="s">
        <v>17</v>
      </c>
    </row>
    <row r="11" spans="1:6" s="199" customFormat="1" ht="36" customHeight="1" x14ac:dyDescent="0.3">
      <c r="A11" s="223" t="s">
        <v>224</v>
      </c>
      <c r="B11" s="223"/>
      <c r="C11" s="200"/>
      <c r="E11" s="222" t="s">
        <v>223</v>
      </c>
      <c r="F11" s="222"/>
    </row>
    <row r="12" spans="1:6" s="197" customFormat="1" ht="12.75" x14ac:dyDescent="0.2">
      <c r="A12" s="198"/>
      <c r="C12" s="197" t="s">
        <v>18</v>
      </c>
      <c r="E12" s="221" t="s">
        <v>49</v>
      </c>
      <c r="F12" s="221"/>
    </row>
    <row r="13" spans="1:6" x14ac:dyDescent="0.25">
      <c r="A13" s="196"/>
    </row>
    <row r="14" spans="1:6" s="199" customFormat="1" ht="36" customHeight="1" x14ac:dyDescent="0.3">
      <c r="A14" s="224" t="s">
        <v>50</v>
      </c>
      <c r="B14" s="224"/>
      <c r="C14" s="200"/>
      <c r="E14" s="222" t="s">
        <v>222</v>
      </c>
      <c r="F14" s="222"/>
    </row>
    <row r="15" spans="1:6" s="197" customFormat="1" ht="12.75" x14ac:dyDescent="0.2">
      <c r="A15" s="198"/>
      <c r="C15" s="197" t="s">
        <v>18</v>
      </c>
      <c r="E15" s="221" t="s">
        <v>49</v>
      </c>
      <c r="F15" s="221"/>
    </row>
    <row r="16" spans="1:6" ht="36" customHeight="1" x14ac:dyDescent="0.25">
      <c r="A16" s="196"/>
    </row>
    <row r="17" spans="1:6" ht="18.75" x14ac:dyDescent="0.3">
      <c r="A17" s="193" t="s">
        <v>73</v>
      </c>
      <c r="B17" s="195" t="s">
        <v>221</v>
      </c>
      <c r="C17" s="193" t="s">
        <v>74</v>
      </c>
      <c r="D17" s="195" t="s">
        <v>220</v>
      </c>
      <c r="E17" s="193" t="s">
        <v>75</v>
      </c>
      <c r="F17" s="194" t="s">
        <v>219</v>
      </c>
    </row>
  </sheetData>
  <sheetProtection sheet="1" objects="1" scenarios="1"/>
  <mergeCells count="15">
    <mergeCell ref="E15:F15"/>
    <mergeCell ref="F2:F6"/>
    <mergeCell ref="E11:F11"/>
    <mergeCell ref="E12:F12"/>
    <mergeCell ref="A11:B11"/>
    <mergeCell ref="A14:B14"/>
    <mergeCell ref="E14:F14"/>
    <mergeCell ref="A1:F1"/>
    <mergeCell ref="A2:A6"/>
    <mergeCell ref="B2:E2"/>
    <mergeCell ref="B3:B6"/>
    <mergeCell ref="C3:E3"/>
    <mergeCell ref="E4:E6"/>
    <mergeCell ref="C4:C6"/>
    <mergeCell ref="D4:D6"/>
  </mergeCells>
  <printOptions horizontalCentered="1"/>
  <pageMargins left="0.59055118110236227" right="0.59055118110236227" top="1.1811023622047245" bottom="0.59055118110236227" header="0.31496062992125984" footer="0.31496062992125984"/>
  <pageSetup paperSize="9" scale="95" fitToHeight="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70" zoomScaleNormal="70" workbookViewId="0">
      <selection activeCell="L14" sqref="L14"/>
    </sheetView>
  </sheetViews>
  <sheetFormatPr defaultColWidth="9.140625" defaultRowHeight="15.75" x14ac:dyDescent="0.25"/>
  <cols>
    <col min="1" max="1" width="12.140625" style="5" customWidth="1"/>
    <col min="2" max="4" width="24" style="5" customWidth="1"/>
    <col min="5" max="5" width="22.42578125" style="5" customWidth="1"/>
    <col min="6" max="6" width="34.42578125" style="5" customWidth="1"/>
    <col min="7" max="16384" width="9.140625" style="5"/>
  </cols>
  <sheetData>
    <row r="1" spans="1:6" ht="28.5" customHeight="1" x14ac:dyDescent="0.25">
      <c r="A1" s="218" t="s">
        <v>15</v>
      </c>
      <c r="B1" s="218"/>
      <c r="C1" s="218"/>
      <c r="D1" s="218"/>
      <c r="E1" s="218"/>
      <c r="F1" s="218"/>
    </row>
    <row r="2" spans="1:6" ht="24.75" customHeight="1" x14ac:dyDescent="0.25">
      <c r="A2" s="216" t="s">
        <v>0</v>
      </c>
      <c r="B2" s="216" t="s">
        <v>13</v>
      </c>
      <c r="C2" s="216"/>
      <c r="D2" s="216"/>
      <c r="E2" s="216"/>
      <c r="F2" s="216" t="s">
        <v>130</v>
      </c>
    </row>
    <row r="3" spans="1:6" x14ac:dyDescent="0.25">
      <c r="A3" s="216"/>
      <c r="B3" s="216" t="s">
        <v>12</v>
      </c>
      <c r="C3" s="216" t="s">
        <v>14</v>
      </c>
      <c r="D3" s="216"/>
      <c r="E3" s="216"/>
      <c r="F3" s="216"/>
    </row>
    <row r="4" spans="1:6" ht="28.5" customHeight="1" x14ac:dyDescent="0.25">
      <c r="A4" s="216"/>
      <c r="B4" s="216"/>
      <c r="C4" s="216" t="s">
        <v>129</v>
      </c>
      <c r="D4" s="216" t="s">
        <v>128</v>
      </c>
      <c r="E4" s="216" t="s">
        <v>127</v>
      </c>
      <c r="F4" s="216"/>
    </row>
    <row r="5" spans="1:6" ht="48.75" customHeight="1" x14ac:dyDescent="0.25">
      <c r="A5" s="216"/>
      <c r="B5" s="216"/>
      <c r="C5" s="216"/>
      <c r="D5" s="216"/>
      <c r="E5" s="216"/>
      <c r="F5" s="216"/>
    </row>
    <row r="6" spans="1:6" ht="20.25" customHeight="1" x14ac:dyDescent="0.25">
      <c r="A6" s="216"/>
      <c r="B6" s="216"/>
      <c r="C6" s="216"/>
      <c r="D6" s="216"/>
      <c r="E6" s="216"/>
      <c r="F6" s="216"/>
    </row>
    <row r="7" spans="1:6" x14ac:dyDescent="0.25">
      <c r="A7" s="55" t="s">
        <v>11</v>
      </c>
      <c r="B7" s="55">
        <v>1</v>
      </c>
      <c r="C7" s="55">
        <v>2</v>
      </c>
      <c r="D7" s="55">
        <v>3</v>
      </c>
      <c r="E7" s="55">
        <v>4</v>
      </c>
      <c r="F7" s="55">
        <v>5</v>
      </c>
    </row>
    <row r="8" spans="1:6" ht="50.25" customHeight="1" x14ac:dyDescent="0.25">
      <c r="A8" s="53" t="s">
        <v>1</v>
      </c>
      <c r="B8" s="125">
        <f>C8+D8+E8</f>
        <v>40461.300000000003</v>
      </c>
      <c r="C8" s="60">
        <v>40461.300000000003</v>
      </c>
      <c r="D8" s="60"/>
      <c r="E8" s="60"/>
      <c r="F8" s="60">
        <v>37506.9</v>
      </c>
    </row>
    <row r="9" spans="1:6" ht="27.75" customHeight="1" x14ac:dyDescent="0.25">
      <c r="A9" s="37" t="s">
        <v>16</v>
      </c>
    </row>
    <row r="10" spans="1:6" x14ac:dyDescent="0.25">
      <c r="A10" s="37" t="s">
        <v>17</v>
      </c>
    </row>
    <row r="11" spans="1:6" s="3" customFormat="1" ht="36" customHeight="1" x14ac:dyDescent="0.3">
      <c r="A11" s="214" t="s">
        <v>48</v>
      </c>
      <c r="B11" s="214"/>
      <c r="C11" s="39"/>
      <c r="E11" s="211" t="s">
        <v>142</v>
      </c>
      <c r="F11" s="211"/>
    </row>
    <row r="12" spans="1:6" s="4" customFormat="1" ht="12.75" x14ac:dyDescent="0.2">
      <c r="A12" s="38"/>
      <c r="C12" s="4" t="s">
        <v>18</v>
      </c>
      <c r="E12" s="215" t="s">
        <v>49</v>
      </c>
      <c r="F12" s="215"/>
    </row>
    <row r="13" spans="1:6" x14ac:dyDescent="0.25">
      <c r="A13" s="37"/>
    </row>
    <row r="14" spans="1:6" s="3" customFormat="1" ht="36" customHeight="1" x14ac:dyDescent="0.3">
      <c r="A14" s="217" t="s">
        <v>50</v>
      </c>
      <c r="B14" s="217"/>
      <c r="C14" s="39"/>
      <c r="E14" s="211" t="s">
        <v>141</v>
      </c>
      <c r="F14" s="211"/>
    </row>
    <row r="15" spans="1:6" s="4" customFormat="1" ht="12.75" x14ac:dyDescent="0.2">
      <c r="A15" s="38"/>
      <c r="C15" s="4" t="s">
        <v>18</v>
      </c>
      <c r="E15" s="215" t="s">
        <v>49</v>
      </c>
      <c r="F15" s="215"/>
    </row>
    <row r="16" spans="1:6" ht="36" customHeight="1" x14ac:dyDescent="0.25">
      <c r="A16" s="37"/>
    </row>
    <row r="17" spans="1:6" ht="18.75" x14ac:dyDescent="0.3">
      <c r="A17" s="5" t="s">
        <v>73</v>
      </c>
      <c r="B17" s="15" t="s">
        <v>140</v>
      </c>
      <c r="C17" s="5" t="s">
        <v>74</v>
      </c>
      <c r="D17" s="15" t="s">
        <v>140</v>
      </c>
      <c r="E17" s="5" t="s">
        <v>75</v>
      </c>
      <c r="F17" s="16" t="s">
        <v>139</v>
      </c>
    </row>
  </sheetData>
  <sheetProtection algorithmName="SHA-512" hashValue="ci80z0pVb7ibDEk6H53cf4sv7JZAKigFO/J0b+/+1LF7eWnHNrMAnGjFCZ93TaIQdfubpZdpzGdfL/1dJbeUZw==" saltValue="3BympEkmt8i7L/D7QbWXFg==" spinCount="100000" sheet="1" objects="1" scenarios="1"/>
  <mergeCells count="15">
    <mergeCell ref="A1:F1"/>
    <mergeCell ref="A2:A6"/>
    <mergeCell ref="B2:E2"/>
    <mergeCell ref="B3:B6"/>
    <mergeCell ref="C3:E3"/>
    <mergeCell ref="E4:E6"/>
    <mergeCell ref="C4:C6"/>
    <mergeCell ref="D4:D6"/>
    <mergeCell ref="E15:F15"/>
    <mergeCell ref="F2:F6"/>
    <mergeCell ref="E11:F11"/>
    <mergeCell ref="E12:F12"/>
    <mergeCell ref="A11:B11"/>
    <mergeCell ref="A14:B14"/>
    <mergeCell ref="E14:F14"/>
  </mergeCells>
  <printOptions horizontalCentered="1"/>
  <pageMargins left="0.59055118110236227" right="0.59055118110236227" top="1.1811023622047245" bottom="0.59055118110236227" header="0.31496062992125984" footer="0.31496062992125984"/>
  <pageSetup paperSize="9" scale="89" fitToHeight="0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70" zoomScaleNormal="70" workbookViewId="0">
      <selection activeCell="L14" sqref="L14"/>
    </sheetView>
  </sheetViews>
  <sheetFormatPr defaultColWidth="9.140625" defaultRowHeight="15.75" x14ac:dyDescent="0.25"/>
  <cols>
    <col min="1" max="1" width="12.140625" style="5" customWidth="1"/>
    <col min="2" max="4" width="24" style="5" customWidth="1"/>
    <col min="5" max="5" width="22.42578125" style="5" customWidth="1"/>
    <col min="6" max="6" width="34.42578125" style="5" customWidth="1"/>
    <col min="7" max="16384" width="9.140625" style="5"/>
  </cols>
  <sheetData>
    <row r="1" spans="1:6" ht="28.5" customHeight="1" x14ac:dyDescent="0.25">
      <c r="A1" s="218" t="s">
        <v>15</v>
      </c>
      <c r="B1" s="218"/>
      <c r="C1" s="218"/>
      <c r="D1" s="218"/>
      <c r="E1" s="218"/>
      <c r="F1" s="218"/>
    </row>
    <row r="2" spans="1:6" ht="24.75" customHeight="1" x14ac:dyDescent="0.25">
      <c r="A2" s="216" t="s">
        <v>0</v>
      </c>
      <c r="B2" s="216" t="s">
        <v>13</v>
      </c>
      <c r="C2" s="216"/>
      <c r="D2" s="216"/>
      <c r="E2" s="216"/>
      <c r="F2" s="216" t="s">
        <v>130</v>
      </c>
    </row>
    <row r="3" spans="1:6" x14ac:dyDescent="0.25">
      <c r="A3" s="216"/>
      <c r="B3" s="216" t="s">
        <v>12</v>
      </c>
      <c r="C3" s="216" t="s">
        <v>14</v>
      </c>
      <c r="D3" s="216"/>
      <c r="E3" s="216"/>
      <c r="F3" s="216"/>
    </row>
    <row r="4" spans="1:6" ht="28.5" customHeight="1" x14ac:dyDescent="0.25">
      <c r="A4" s="216"/>
      <c r="B4" s="216"/>
      <c r="C4" s="216" t="s">
        <v>129</v>
      </c>
      <c r="D4" s="216" t="s">
        <v>128</v>
      </c>
      <c r="E4" s="216" t="s">
        <v>127</v>
      </c>
      <c r="F4" s="216"/>
    </row>
    <row r="5" spans="1:6" ht="48.75" customHeight="1" x14ac:dyDescent="0.25">
      <c r="A5" s="216"/>
      <c r="B5" s="216"/>
      <c r="C5" s="216"/>
      <c r="D5" s="216"/>
      <c r="E5" s="216"/>
      <c r="F5" s="216"/>
    </row>
    <row r="6" spans="1:6" ht="20.25" customHeight="1" x14ac:dyDescent="0.25">
      <c r="A6" s="216"/>
      <c r="B6" s="216"/>
      <c r="C6" s="216"/>
      <c r="D6" s="216"/>
      <c r="E6" s="216"/>
      <c r="F6" s="216"/>
    </row>
    <row r="7" spans="1:6" x14ac:dyDescent="0.25">
      <c r="A7" s="55" t="s">
        <v>11</v>
      </c>
      <c r="B7" s="55">
        <v>1</v>
      </c>
      <c r="C7" s="55">
        <v>2</v>
      </c>
      <c r="D7" s="55">
        <v>3</v>
      </c>
      <c r="E7" s="55">
        <v>4</v>
      </c>
      <c r="F7" s="55">
        <v>5</v>
      </c>
    </row>
    <row r="8" spans="1:6" ht="50.25" customHeight="1" x14ac:dyDescent="0.25">
      <c r="A8" s="53" t="s">
        <v>1</v>
      </c>
      <c r="B8" s="125">
        <f>C8+D8+E8</f>
        <v>49895.1</v>
      </c>
      <c r="C8" s="60">
        <v>49895.1</v>
      </c>
      <c r="D8" s="60">
        <v>0</v>
      </c>
      <c r="E8" s="60">
        <v>0</v>
      </c>
      <c r="F8" s="60">
        <v>49895.1</v>
      </c>
    </row>
    <row r="9" spans="1:6" ht="27.75" customHeight="1" x14ac:dyDescent="0.25">
      <c r="A9" s="37" t="s">
        <v>16</v>
      </c>
    </row>
    <row r="10" spans="1:6" x14ac:dyDescent="0.25">
      <c r="A10" s="37" t="s">
        <v>17</v>
      </c>
    </row>
    <row r="11" spans="1:6" s="3" customFormat="1" ht="36" customHeight="1" x14ac:dyDescent="0.3">
      <c r="A11" s="214" t="s">
        <v>48</v>
      </c>
      <c r="B11" s="214"/>
      <c r="C11" s="39"/>
      <c r="E11" s="211" t="s">
        <v>126</v>
      </c>
      <c r="F11" s="211"/>
    </row>
    <row r="12" spans="1:6" s="4" customFormat="1" ht="12.75" x14ac:dyDescent="0.2">
      <c r="A12" s="38"/>
      <c r="C12" s="4" t="s">
        <v>18</v>
      </c>
      <c r="E12" s="215" t="s">
        <v>49</v>
      </c>
      <c r="F12" s="215"/>
    </row>
    <row r="13" spans="1:6" x14ac:dyDescent="0.25">
      <c r="A13" s="37"/>
    </row>
    <row r="14" spans="1:6" s="3" customFormat="1" ht="36" customHeight="1" x14ac:dyDescent="0.3">
      <c r="A14" s="217" t="s">
        <v>50</v>
      </c>
      <c r="B14" s="217"/>
      <c r="C14" s="39"/>
      <c r="E14" s="211" t="s">
        <v>125</v>
      </c>
      <c r="F14" s="211"/>
    </row>
    <row r="15" spans="1:6" s="4" customFormat="1" ht="12.75" x14ac:dyDescent="0.2">
      <c r="A15" s="38"/>
      <c r="C15" s="4" t="s">
        <v>18</v>
      </c>
      <c r="E15" s="215" t="s">
        <v>49</v>
      </c>
      <c r="F15" s="215"/>
    </row>
    <row r="16" spans="1:6" ht="36" customHeight="1" x14ac:dyDescent="0.25">
      <c r="A16" s="37"/>
    </row>
    <row r="17" spans="1:6" ht="18.75" x14ac:dyDescent="0.3">
      <c r="A17" s="5" t="s">
        <v>73</v>
      </c>
      <c r="B17" s="15" t="s">
        <v>124</v>
      </c>
      <c r="C17" s="5" t="s">
        <v>74</v>
      </c>
      <c r="D17" s="15" t="s">
        <v>123</v>
      </c>
      <c r="E17" s="5" t="s">
        <v>75</v>
      </c>
      <c r="F17" s="16" t="s">
        <v>122</v>
      </c>
    </row>
  </sheetData>
  <sheetProtection algorithmName="SHA-512" hashValue="ci80z0pVb7ibDEk6H53cf4sv7JZAKigFO/J0b+/+1LF7eWnHNrMAnGjFCZ93TaIQdfubpZdpzGdfL/1dJbeUZw==" saltValue="3BympEkmt8i7L/D7QbWXFg==" spinCount="100000" sheet="1" objects="1" scenarios="1"/>
  <mergeCells count="15">
    <mergeCell ref="A1:F1"/>
    <mergeCell ref="A2:A6"/>
    <mergeCell ref="B2:E2"/>
    <mergeCell ref="B3:B6"/>
    <mergeCell ref="C3:E3"/>
    <mergeCell ref="E4:E6"/>
    <mergeCell ref="C4:C6"/>
    <mergeCell ref="D4:D6"/>
    <mergeCell ref="E15:F15"/>
    <mergeCell ref="F2:F6"/>
    <mergeCell ref="E11:F11"/>
    <mergeCell ref="E12:F12"/>
    <mergeCell ref="A11:B11"/>
    <mergeCell ref="A14:B14"/>
    <mergeCell ref="E14:F14"/>
  </mergeCells>
  <printOptions horizontalCentered="1"/>
  <pageMargins left="0.59055118110236227" right="0.59055118110236227" top="1.1811023622047245" bottom="0.59055118110236227" header="0.31496062992125984" footer="0.31496062992125984"/>
  <pageSetup paperSize="9" scale="95" fitToHeight="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70" zoomScaleNormal="70" workbookViewId="0">
      <selection activeCell="I5" sqref="I5"/>
    </sheetView>
  </sheetViews>
  <sheetFormatPr defaultColWidth="9.140625" defaultRowHeight="15.75" x14ac:dyDescent="0.25"/>
  <cols>
    <col min="1" max="1" width="12.140625" style="5" customWidth="1"/>
    <col min="2" max="4" width="24" style="5" customWidth="1"/>
    <col min="5" max="5" width="22.42578125" style="5" customWidth="1"/>
    <col min="6" max="6" width="34.42578125" style="5" customWidth="1"/>
    <col min="7" max="16384" width="9.140625" style="5"/>
  </cols>
  <sheetData>
    <row r="1" spans="1:6" ht="28.5" customHeight="1" x14ac:dyDescent="0.25">
      <c r="A1" s="218" t="s">
        <v>15</v>
      </c>
      <c r="B1" s="218"/>
      <c r="C1" s="218"/>
      <c r="D1" s="218"/>
      <c r="E1" s="218"/>
      <c r="F1" s="218"/>
    </row>
    <row r="2" spans="1:6" ht="24.75" customHeight="1" x14ac:dyDescent="0.25">
      <c r="A2" s="216" t="s">
        <v>0</v>
      </c>
      <c r="B2" s="216" t="s">
        <v>13</v>
      </c>
      <c r="C2" s="216"/>
      <c r="D2" s="216"/>
      <c r="E2" s="216"/>
      <c r="F2" s="216" t="s">
        <v>130</v>
      </c>
    </row>
    <row r="3" spans="1:6" x14ac:dyDescent="0.25">
      <c r="A3" s="216"/>
      <c r="B3" s="216" t="s">
        <v>12</v>
      </c>
      <c r="C3" s="216" t="s">
        <v>14</v>
      </c>
      <c r="D3" s="216"/>
      <c r="E3" s="216"/>
      <c r="F3" s="216"/>
    </row>
    <row r="4" spans="1:6" ht="28.5" customHeight="1" x14ac:dyDescent="0.25">
      <c r="A4" s="216"/>
      <c r="B4" s="216"/>
      <c r="C4" s="216" t="s">
        <v>129</v>
      </c>
      <c r="D4" s="216" t="s">
        <v>128</v>
      </c>
      <c r="E4" s="216" t="s">
        <v>127</v>
      </c>
      <c r="F4" s="216"/>
    </row>
    <row r="5" spans="1:6" ht="48.75" customHeight="1" x14ac:dyDescent="0.25">
      <c r="A5" s="216"/>
      <c r="B5" s="216"/>
      <c r="C5" s="216"/>
      <c r="D5" s="216"/>
      <c r="E5" s="216"/>
      <c r="F5" s="216"/>
    </row>
    <row r="6" spans="1:6" ht="20.25" customHeight="1" x14ac:dyDescent="0.25">
      <c r="A6" s="216"/>
      <c r="B6" s="216"/>
      <c r="C6" s="216"/>
      <c r="D6" s="216"/>
      <c r="E6" s="216"/>
      <c r="F6" s="216"/>
    </row>
    <row r="7" spans="1:6" x14ac:dyDescent="0.25">
      <c r="A7" s="55" t="s">
        <v>11</v>
      </c>
      <c r="B7" s="55">
        <v>1</v>
      </c>
      <c r="C7" s="55">
        <v>2</v>
      </c>
      <c r="D7" s="55">
        <v>3</v>
      </c>
      <c r="E7" s="55">
        <v>4</v>
      </c>
      <c r="F7" s="55">
        <v>5</v>
      </c>
    </row>
    <row r="8" spans="1:6" ht="50.25" customHeight="1" x14ac:dyDescent="0.25">
      <c r="A8" s="53" t="s">
        <v>1</v>
      </c>
      <c r="B8" s="125">
        <f>C8+D8+E8</f>
        <v>34629</v>
      </c>
      <c r="C8" s="60">
        <v>34629</v>
      </c>
      <c r="D8" s="60">
        <v>0</v>
      </c>
      <c r="E8" s="60">
        <v>0</v>
      </c>
      <c r="F8" s="60">
        <v>34629</v>
      </c>
    </row>
    <row r="9" spans="1:6" ht="27.75" customHeight="1" x14ac:dyDescent="0.25">
      <c r="A9" s="37" t="s">
        <v>16</v>
      </c>
    </row>
    <row r="10" spans="1:6" x14ac:dyDescent="0.25">
      <c r="A10" s="37" t="s">
        <v>17</v>
      </c>
    </row>
    <row r="11" spans="1:6" s="3" customFormat="1" ht="36" customHeight="1" x14ac:dyDescent="0.3">
      <c r="A11" s="214" t="s">
        <v>48</v>
      </c>
      <c r="B11" s="214"/>
      <c r="C11" s="39"/>
      <c r="E11" s="211"/>
      <c r="F11" s="211"/>
    </row>
    <row r="12" spans="1:6" s="4" customFormat="1" ht="12.75" x14ac:dyDescent="0.2">
      <c r="A12" s="38"/>
      <c r="C12" s="4" t="s">
        <v>18</v>
      </c>
      <c r="E12" s="215" t="s">
        <v>49</v>
      </c>
      <c r="F12" s="215"/>
    </row>
    <row r="13" spans="1:6" x14ac:dyDescent="0.25">
      <c r="A13" s="37"/>
    </row>
    <row r="14" spans="1:6" s="3" customFormat="1" ht="36" customHeight="1" x14ac:dyDescent="0.3">
      <c r="A14" s="217" t="s">
        <v>50</v>
      </c>
      <c r="B14" s="217"/>
      <c r="C14" s="39"/>
      <c r="E14" s="211"/>
      <c r="F14" s="211"/>
    </row>
    <row r="15" spans="1:6" s="4" customFormat="1" ht="12.75" x14ac:dyDescent="0.2">
      <c r="A15" s="38"/>
      <c r="C15" s="4" t="s">
        <v>18</v>
      </c>
      <c r="E15" s="215" t="s">
        <v>49</v>
      </c>
      <c r="F15" s="215"/>
    </row>
    <row r="16" spans="1:6" ht="36" customHeight="1" x14ac:dyDescent="0.25">
      <c r="A16" s="37"/>
    </row>
    <row r="17" spans="1:6" ht="18.75" x14ac:dyDescent="0.3">
      <c r="A17" s="5" t="s">
        <v>73</v>
      </c>
      <c r="B17" s="15"/>
      <c r="C17" s="5" t="s">
        <v>74</v>
      </c>
      <c r="D17" s="15"/>
      <c r="E17" s="5" t="s">
        <v>75</v>
      </c>
      <c r="F17" s="16"/>
    </row>
  </sheetData>
  <sheetProtection sheet="1" objects="1" scenarios="1"/>
  <mergeCells count="15">
    <mergeCell ref="E15:F15"/>
    <mergeCell ref="F2:F6"/>
    <mergeCell ref="E11:F11"/>
    <mergeCell ref="E12:F12"/>
    <mergeCell ref="A11:B11"/>
    <mergeCell ref="A14:B14"/>
    <mergeCell ref="E14:F14"/>
    <mergeCell ref="A1:F1"/>
    <mergeCell ref="A2:A6"/>
    <mergeCell ref="B2:E2"/>
    <mergeCell ref="B3:B6"/>
    <mergeCell ref="C3:E3"/>
    <mergeCell ref="E4:E6"/>
    <mergeCell ref="C4:C6"/>
    <mergeCell ref="D4:D6"/>
  </mergeCells>
  <printOptions horizontalCentered="1"/>
  <pageMargins left="0.59055118110236227" right="0.59055118110236227" top="1.1811023622047245" bottom="0.59055118110236227" header="0.31496062992125984" footer="0.31496062992125984"/>
  <pageSetup paperSize="9" scale="89" fitToHeight="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zoomScale="70" zoomScaleNormal="70" workbookViewId="0">
      <selection activeCell="L14" sqref="L14"/>
    </sheetView>
  </sheetViews>
  <sheetFormatPr defaultColWidth="9.140625" defaultRowHeight="15.75" x14ac:dyDescent="0.25"/>
  <cols>
    <col min="1" max="1" width="12.140625" style="5" customWidth="1"/>
    <col min="2" max="4" width="24" style="5" customWidth="1"/>
    <col min="5" max="5" width="22.42578125" style="5" customWidth="1"/>
    <col min="6" max="6" width="34.42578125" style="5" customWidth="1"/>
    <col min="7" max="16384" width="9.140625" style="5"/>
  </cols>
  <sheetData>
    <row r="1" spans="1:6" ht="28.5" customHeight="1" x14ac:dyDescent="0.25">
      <c r="A1" s="218" t="s">
        <v>15</v>
      </c>
      <c r="B1" s="218"/>
      <c r="C1" s="218"/>
      <c r="D1" s="218"/>
      <c r="E1" s="218"/>
      <c r="F1" s="218"/>
    </row>
    <row r="2" spans="1:6" ht="24.75" customHeight="1" x14ac:dyDescent="0.25">
      <c r="A2" s="216" t="s">
        <v>0</v>
      </c>
      <c r="B2" s="216" t="s">
        <v>13</v>
      </c>
      <c r="C2" s="216"/>
      <c r="D2" s="216"/>
      <c r="E2" s="216"/>
      <c r="F2" s="216" t="s">
        <v>130</v>
      </c>
    </row>
    <row r="3" spans="1:6" x14ac:dyDescent="0.25">
      <c r="A3" s="216"/>
      <c r="B3" s="216" t="s">
        <v>12</v>
      </c>
      <c r="C3" s="216" t="s">
        <v>14</v>
      </c>
      <c r="D3" s="216"/>
      <c r="E3" s="216"/>
      <c r="F3" s="216"/>
    </row>
    <row r="4" spans="1:6" ht="28.5" customHeight="1" x14ac:dyDescent="0.25">
      <c r="A4" s="216"/>
      <c r="B4" s="216"/>
      <c r="C4" s="216" t="s">
        <v>129</v>
      </c>
      <c r="D4" s="216" t="s">
        <v>128</v>
      </c>
      <c r="E4" s="216" t="s">
        <v>127</v>
      </c>
      <c r="F4" s="216"/>
    </row>
    <row r="5" spans="1:6" ht="48.75" customHeight="1" x14ac:dyDescent="0.25">
      <c r="A5" s="216"/>
      <c r="B5" s="216"/>
      <c r="C5" s="216"/>
      <c r="D5" s="216"/>
      <c r="E5" s="216"/>
      <c r="F5" s="216"/>
    </row>
    <row r="6" spans="1:6" ht="20.25" customHeight="1" x14ac:dyDescent="0.25">
      <c r="A6" s="216"/>
      <c r="B6" s="216"/>
      <c r="C6" s="216"/>
      <c r="D6" s="216"/>
      <c r="E6" s="216"/>
      <c r="F6" s="216"/>
    </row>
    <row r="7" spans="1:6" x14ac:dyDescent="0.25">
      <c r="A7" s="55" t="s">
        <v>11</v>
      </c>
      <c r="B7" s="55">
        <v>1</v>
      </c>
      <c r="C7" s="55">
        <v>2</v>
      </c>
      <c r="D7" s="55">
        <v>3</v>
      </c>
      <c r="E7" s="55">
        <v>4</v>
      </c>
      <c r="F7" s="55">
        <v>5</v>
      </c>
    </row>
    <row r="8" spans="1:6" ht="50.25" customHeight="1" x14ac:dyDescent="0.25">
      <c r="A8" s="53" t="s">
        <v>1</v>
      </c>
      <c r="B8" s="125">
        <f>C8+D8+E8</f>
        <v>36594.899999999994</v>
      </c>
      <c r="C8" s="60">
        <v>36516.699999999997</v>
      </c>
      <c r="D8" s="7">
        <v>0</v>
      </c>
      <c r="E8" s="60">
        <v>78.2</v>
      </c>
      <c r="F8" s="60">
        <v>36460.6</v>
      </c>
    </row>
    <row r="9" spans="1:6" ht="27.75" customHeight="1" x14ac:dyDescent="0.25">
      <c r="A9" s="37" t="s">
        <v>16</v>
      </c>
    </row>
    <row r="10" spans="1:6" x14ac:dyDescent="0.25">
      <c r="A10" s="37" t="s">
        <v>17</v>
      </c>
    </row>
    <row r="11" spans="1:6" s="3" customFormat="1" ht="36" customHeight="1" x14ac:dyDescent="0.3">
      <c r="A11" s="214" t="s">
        <v>48</v>
      </c>
      <c r="B11" s="214"/>
      <c r="C11" s="39"/>
      <c r="E11" s="211" t="s">
        <v>182</v>
      </c>
      <c r="F11" s="211"/>
    </row>
    <row r="12" spans="1:6" s="4" customFormat="1" ht="12.75" x14ac:dyDescent="0.2">
      <c r="A12" s="38"/>
      <c r="C12" s="4" t="s">
        <v>18</v>
      </c>
      <c r="E12" s="215" t="s">
        <v>49</v>
      </c>
      <c r="F12" s="215"/>
    </row>
    <row r="13" spans="1:6" x14ac:dyDescent="0.25">
      <c r="A13" s="37"/>
    </row>
    <row r="14" spans="1:6" s="3" customFormat="1" ht="36" customHeight="1" x14ac:dyDescent="0.3">
      <c r="A14" s="217" t="s">
        <v>50</v>
      </c>
      <c r="B14" s="217"/>
      <c r="C14" s="39"/>
      <c r="E14" s="211" t="s">
        <v>181</v>
      </c>
      <c r="F14" s="211"/>
    </row>
    <row r="15" spans="1:6" s="4" customFormat="1" ht="12.75" x14ac:dyDescent="0.2">
      <c r="A15" s="38"/>
      <c r="C15" s="4" t="s">
        <v>18</v>
      </c>
      <c r="E15" s="215" t="s">
        <v>49</v>
      </c>
      <c r="F15" s="215"/>
    </row>
    <row r="16" spans="1:6" ht="36" customHeight="1" x14ac:dyDescent="0.25">
      <c r="A16" s="37"/>
    </row>
    <row r="17" spans="1:6" ht="18.75" x14ac:dyDescent="0.3">
      <c r="A17" s="5" t="s">
        <v>73</v>
      </c>
      <c r="B17" s="190" t="s">
        <v>180</v>
      </c>
      <c r="C17" s="5" t="s">
        <v>74</v>
      </c>
      <c r="D17" s="190" t="s">
        <v>180</v>
      </c>
      <c r="E17" s="5" t="s">
        <v>75</v>
      </c>
      <c r="F17" s="16" t="s">
        <v>179</v>
      </c>
    </row>
  </sheetData>
  <mergeCells count="15">
    <mergeCell ref="E15:F15"/>
    <mergeCell ref="F2:F6"/>
    <mergeCell ref="E11:F11"/>
    <mergeCell ref="E12:F12"/>
    <mergeCell ref="A11:B11"/>
    <mergeCell ref="A14:B14"/>
    <mergeCell ref="E14:F14"/>
    <mergeCell ref="A1:F1"/>
    <mergeCell ref="A2:A6"/>
    <mergeCell ref="B2:E2"/>
    <mergeCell ref="B3:B6"/>
    <mergeCell ref="C3:E3"/>
    <mergeCell ref="E4:E6"/>
    <mergeCell ref="C4:C6"/>
    <mergeCell ref="D4:D6"/>
  </mergeCells>
  <printOptions horizontalCentered="1"/>
  <pageMargins left="0.59055118110236227" right="0.59055118110236227" top="1.1811023622047245" bottom="0.59055118110236227" header="0.31496062992125984" footer="0.31496062992125984"/>
  <pageSetup paperSize="9" scale="9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view="pageBreakPreview" topLeftCell="A4" zoomScale="82" zoomScaleNormal="84" zoomScaleSheetLayoutView="82" workbookViewId="0">
      <selection activeCell="D18" sqref="D18"/>
    </sheetView>
  </sheetViews>
  <sheetFormatPr defaultColWidth="9.28515625" defaultRowHeight="15" x14ac:dyDescent="0.25"/>
  <cols>
    <col min="1" max="1" width="44.28515625" style="2" customWidth="1"/>
    <col min="2" max="2" width="9.5703125" style="2" customWidth="1"/>
    <col min="3" max="3" width="18.28515625" style="2" customWidth="1"/>
    <col min="4" max="4" width="25" style="2" customWidth="1"/>
    <col min="5" max="6" width="26.42578125" style="2" customWidth="1"/>
    <col min="7" max="7" width="40.28515625" style="2" customWidth="1"/>
    <col min="8" max="16384" width="9.28515625" style="2"/>
  </cols>
  <sheetData>
    <row r="1" spans="1:7" ht="32.25" customHeight="1" x14ac:dyDescent="0.25">
      <c r="A1" s="218" t="s">
        <v>15</v>
      </c>
      <c r="B1" s="218"/>
      <c r="C1" s="218"/>
      <c r="D1" s="218"/>
      <c r="E1" s="218"/>
      <c r="F1" s="218"/>
      <c r="G1" s="218"/>
    </row>
    <row r="2" spans="1:7" ht="24.75" customHeight="1" x14ac:dyDescent="0.25">
      <c r="A2" s="58"/>
      <c r="B2" s="225" t="s">
        <v>0</v>
      </c>
      <c r="C2" s="216" t="s">
        <v>13</v>
      </c>
      <c r="D2" s="216"/>
      <c r="E2" s="216"/>
      <c r="F2" s="216"/>
      <c r="G2" s="216" t="s">
        <v>76</v>
      </c>
    </row>
    <row r="3" spans="1:7" ht="24.75" customHeight="1" x14ac:dyDescent="0.25">
      <c r="A3" s="57"/>
      <c r="B3" s="226"/>
      <c r="C3" s="225" t="s">
        <v>12</v>
      </c>
      <c r="D3" s="216" t="s">
        <v>14</v>
      </c>
      <c r="E3" s="216"/>
      <c r="F3" s="216"/>
      <c r="G3" s="216"/>
    </row>
    <row r="4" spans="1:7" ht="98.25" customHeight="1" x14ac:dyDescent="0.25">
      <c r="A4" s="57"/>
      <c r="B4" s="226"/>
      <c r="C4" s="227"/>
      <c r="D4" s="55" t="s">
        <v>69</v>
      </c>
      <c r="E4" s="55" t="s">
        <v>45</v>
      </c>
      <c r="F4" s="55" t="s">
        <v>68</v>
      </c>
      <c r="G4" s="216"/>
    </row>
    <row r="5" spans="1:7" ht="15.75" x14ac:dyDescent="0.25">
      <c r="A5" s="56" t="s">
        <v>11</v>
      </c>
      <c r="B5" s="55" t="s">
        <v>21</v>
      </c>
      <c r="C5" s="55">
        <v>1</v>
      </c>
      <c r="D5" s="55">
        <v>2</v>
      </c>
      <c r="E5" s="55">
        <v>3</v>
      </c>
      <c r="F5" s="55">
        <v>4</v>
      </c>
      <c r="G5" s="55">
        <v>5</v>
      </c>
    </row>
    <row r="6" spans="1:7" s="6" customFormat="1" ht="31.5" customHeight="1" x14ac:dyDescent="0.2">
      <c r="A6" s="48" t="s">
        <v>10</v>
      </c>
      <c r="B6" s="47" t="s">
        <v>1</v>
      </c>
      <c r="C6" s="46">
        <f t="shared" ref="C6:C41" si="0">SUM(D6:F6)</f>
        <v>184624.5</v>
      </c>
      <c r="D6" s="46">
        <f>D7+D8</f>
        <v>175154.9</v>
      </c>
      <c r="E6" s="46">
        <f>E7+E8</f>
        <v>9469.5999999999985</v>
      </c>
      <c r="F6" s="46">
        <f>F7+F8</f>
        <v>0</v>
      </c>
      <c r="G6" s="46">
        <f>G7+G8</f>
        <v>182525.3</v>
      </c>
    </row>
    <row r="7" spans="1:7" ht="35.25" customHeight="1" x14ac:dyDescent="0.25">
      <c r="A7" s="45" t="s">
        <v>51</v>
      </c>
      <c r="B7" s="43" t="s">
        <v>2</v>
      </c>
      <c r="C7" s="42">
        <f t="shared" si="0"/>
        <v>171785.60000000001</v>
      </c>
      <c r="D7" s="42">
        <f t="shared" ref="D7:G8" si="1">D10+D13+D16+D19+D22+D25+D28+D31+D34+D37+D40</f>
        <v>163107.9</v>
      </c>
      <c r="E7" s="42">
        <f t="shared" si="1"/>
        <v>8677.6999999999989</v>
      </c>
      <c r="F7" s="42">
        <f t="shared" si="1"/>
        <v>0</v>
      </c>
      <c r="G7" s="42">
        <f t="shared" si="1"/>
        <v>169686.39999999999</v>
      </c>
    </row>
    <row r="8" spans="1:7" ht="31.5" customHeight="1" x14ac:dyDescent="0.25">
      <c r="A8" s="54" t="s">
        <v>20</v>
      </c>
      <c r="B8" s="43" t="s">
        <v>3</v>
      </c>
      <c r="C8" s="42">
        <f t="shared" si="0"/>
        <v>12838.9</v>
      </c>
      <c r="D8" s="42">
        <f t="shared" si="1"/>
        <v>12047</v>
      </c>
      <c r="E8" s="42">
        <f t="shared" si="1"/>
        <v>791.90000000000009</v>
      </c>
      <c r="F8" s="42">
        <f t="shared" si="1"/>
        <v>0</v>
      </c>
      <c r="G8" s="42">
        <f t="shared" si="1"/>
        <v>12838.9</v>
      </c>
    </row>
    <row r="9" spans="1:7" s="6" customFormat="1" ht="25.5" customHeight="1" x14ac:dyDescent="0.2">
      <c r="A9" s="48" t="s">
        <v>22</v>
      </c>
      <c r="B9" s="47" t="s">
        <v>4</v>
      </c>
      <c r="C9" s="46">
        <f t="shared" si="0"/>
        <v>130286.90000000001</v>
      </c>
      <c r="D9" s="46">
        <f>D10+D11</f>
        <v>124817.90000000001</v>
      </c>
      <c r="E9" s="46">
        <f>E10+E11</f>
        <v>5469</v>
      </c>
      <c r="F9" s="46">
        <f>F10+F11</f>
        <v>0</v>
      </c>
      <c r="G9" s="46">
        <f>G10+G11</f>
        <v>128381.4</v>
      </c>
    </row>
    <row r="10" spans="1:7" ht="31.5" x14ac:dyDescent="0.25">
      <c r="A10" s="45" t="s">
        <v>52</v>
      </c>
      <c r="B10" s="43" t="s">
        <v>7</v>
      </c>
      <c r="C10" s="42">
        <f t="shared" si="0"/>
        <v>124909.5</v>
      </c>
      <c r="D10" s="7">
        <v>119757.8</v>
      </c>
      <c r="E10" s="7">
        <v>5151.7</v>
      </c>
      <c r="F10" s="7">
        <v>0</v>
      </c>
      <c r="G10" s="7">
        <v>123004</v>
      </c>
    </row>
    <row r="11" spans="1:7" ht="18.75" x14ac:dyDescent="0.25">
      <c r="A11" s="54" t="s">
        <v>20</v>
      </c>
      <c r="B11" s="43" t="s">
        <v>6</v>
      </c>
      <c r="C11" s="42">
        <f t="shared" si="0"/>
        <v>5377.4000000000005</v>
      </c>
      <c r="D11" s="7">
        <v>5060.1000000000004</v>
      </c>
      <c r="E11" s="7">
        <v>317.3</v>
      </c>
      <c r="F11" s="7">
        <v>0</v>
      </c>
      <c r="G11" s="7">
        <v>5377.4</v>
      </c>
    </row>
    <row r="12" spans="1:7" s="6" customFormat="1" ht="35.25" customHeight="1" x14ac:dyDescent="0.2">
      <c r="A12" s="48" t="s">
        <v>58</v>
      </c>
      <c r="B12" s="47" t="s">
        <v>5</v>
      </c>
      <c r="C12" s="46">
        <f t="shared" si="0"/>
        <v>0</v>
      </c>
      <c r="D12" s="46">
        <f>D13+D14</f>
        <v>0</v>
      </c>
      <c r="E12" s="46">
        <f>E13+E14</f>
        <v>0</v>
      </c>
      <c r="F12" s="46">
        <f>F13+F14</f>
        <v>0</v>
      </c>
      <c r="G12" s="46">
        <f>G13+G14</f>
        <v>0</v>
      </c>
    </row>
    <row r="13" spans="1:7" ht="31.5" x14ac:dyDescent="0.25">
      <c r="A13" s="45" t="s">
        <v>53</v>
      </c>
      <c r="B13" s="43" t="s">
        <v>9</v>
      </c>
      <c r="C13" s="42">
        <f t="shared" si="0"/>
        <v>0</v>
      </c>
      <c r="D13" s="7">
        <v>0</v>
      </c>
      <c r="E13" s="7">
        <v>0</v>
      </c>
      <c r="F13" s="7">
        <v>0</v>
      </c>
      <c r="G13" s="7">
        <v>0</v>
      </c>
    </row>
    <row r="14" spans="1:7" ht="18.75" x14ac:dyDescent="0.25">
      <c r="A14" s="44" t="s">
        <v>46</v>
      </c>
      <c r="B14" s="53" t="s">
        <v>8</v>
      </c>
      <c r="C14" s="42">
        <f t="shared" si="0"/>
        <v>0</v>
      </c>
      <c r="D14" s="7">
        <v>0</v>
      </c>
      <c r="E14" s="7">
        <v>0</v>
      </c>
      <c r="F14" s="7">
        <v>0</v>
      </c>
      <c r="G14" s="7">
        <v>0</v>
      </c>
    </row>
    <row r="15" spans="1:7" s="6" customFormat="1" ht="27.75" customHeight="1" x14ac:dyDescent="0.2">
      <c r="A15" s="52" t="s">
        <v>41</v>
      </c>
      <c r="B15" s="47" t="s">
        <v>23</v>
      </c>
      <c r="C15" s="46">
        <f t="shared" si="0"/>
        <v>9567</v>
      </c>
      <c r="D15" s="46">
        <f>D16+D17</f>
        <v>8707.1</v>
      </c>
      <c r="E15" s="46">
        <f>E16+E17</f>
        <v>859.9</v>
      </c>
      <c r="F15" s="46">
        <f>F16+F17</f>
        <v>0</v>
      </c>
      <c r="G15" s="46">
        <f>G16+G17</f>
        <v>9567</v>
      </c>
    </row>
    <row r="16" spans="1:7" ht="31.5" x14ac:dyDescent="0.25">
      <c r="A16" s="45" t="s">
        <v>54</v>
      </c>
      <c r="B16" s="43" t="s">
        <v>24</v>
      </c>
      <c r="C16" s="42">
        <f t="shared" si="0"/>
        <v>9567</v>
      </c>
      <c r="D16" s="7">
        <v>8707.1</v>
      </c>
      <c r="E16" s="7">
        <v>859.9</v>
      </c>
      <c r="F16" s="7">
        <v>0</v>
      </c>
      <c r="G16" s="7">
        <v>9567</v>
      </c>
    </row>
    <row r="17" spans="1:7" ht="18.75" x14ac:dyDescent="0.25">
      <c r="A17" s="44" t="s">
        <v>46</v>
      </c>
      <c r="B17" s="43" t="s">
        <v>25</v>
      </c>
      <c r="C17" s="42">
        <f t="shared" si="0"/>
        <v>0</v>
      </c>
      <c r="D17" s="7">
        <v>0</v>
      </c>
      <c r="E17" s="7">
        <v>0</v>
      </c>
      <c r="F17" s="7">
        <v>0</v>
      </c>
      <c r="G17" s="7">
        <v>0</v>
      </c>
    </row>
    <row r="18" spans="1:7" s="6" customFormat="1" ht="35.25" customHeight="1" x14ac:dyDescent="0.25">
      <c r="A18" s="51" t="s">
        <v>67</v>
      </c>
      <c r="B18" s="47" t="s">
        <v>26</v>
      </c>
      <c r="C18" s="46">
        <f t="shared" si="0"/>
        <v>0</v>
      </c>
      <c r="D18" s="46">
        <f>D19+D20</f>
        <v>0</v>
      </c>
      <c r="E18" s="46">
        <f>E19+E20</f>
        <v>0</v>
      </c>
      <c r="F18" s="46">
        <f>F19+F20</f>
        <v>0</v>
      </c>
      <c r="G18" s="46">
        <f>G19+G20</f>
        <v>0</v>
      </c>
    </row>
    <row r="19" spans="1:7" ht="31.5" x14ac:dyDescent="0.25">
      <c r="A19" s="45" t="s">
        <v>51</v>
      </c>
      <c r="B19" s="43" t="s">
        <v>27</v>
      </c>
      <c r="C19" s="42">
        <f t="shared" si="0"/>
        <v>0</v>
      </c>
      <c r="D19" s="7">
        <v>0</v>
      </c>
      <c r="E19" s="7">
        <v>0</v>
      </c>
      <c r="F19" s="7">
        <v>0</v>
      </c>
      <c r="G19" s="7">
        <v>0</v>
      </c>
    </row>
    <row r="20" spans="1:7" ht="18.75" x14ac:dyDescent="0.25">
      <c r="A20" s="44" t="s">
        <v>46</v>
      </c>
      <c r="B20" s="43" t="s">
        <v>28</v>
      </c>
      <c r="C20" s="42">
        <f t="shared" si="0"/>
        <v>0</v>
      </c>
      <c r="D20" s="7">
        <v>0</v>
      </c>
      <c r="E20" s="7">
        <v>0</v>
      </c>
      <c r="F20" s="7">
        <v>0</v>
      </c>
      <c r="G20" s="7">
        <v>0</v>
      </c>
    </row>
    <row r="21" spans="1:7" s="6" customFormat="1" ht="24.75" customHeight="1" x14ac:dyDescent="0.2">
      <c r="A21" s="50" t="s">
        <v>19</v>
      </c>
      <c r="B21" s="47" t="s">
        <v>29</v>
      </c>
      <c r="C21" s="46">
        <f t="shared" si="0"/>
        <v>37744.1</v>
      </c>
      <c r="D21" s="46">
        <f>D22+D23</f>
        <v>34841.5</v>
      </c>
      <c r="E21" s="46">
        <f>E22+E23</f>
        <v>2902.6</v>
      </c>
      <c r="F21" s="46">
        <f>F22+F23</f>
        <v>0</v>
      </c>
      <c r="G21" s="46">
        <f>G22+G23</f>
        <v>37683.300000000003</v>
      </c>
    </row>
    <row r="22" spans="1:7" ht="31.5" x14ac:dyDescent="0.25">
      <c r="A22" s="45" t="s">
        <v>55</v>
      </c>
      <c r="B22" s="43" t="s">
        <v>30</v>
      </c>
      <c r="C22" s="42">
        <f t="shared" si="0"/>
        <v>30282.6</v>
      </c>
      <c r="D22" s="7">
        <v>27854.6</v>
      </c>
      <c r="E22" s="7">
        <v>2428</v>
      </c>
      <c r="F22" s="7">
        <v>0</v>
      </c>
      <c r="G22" s="7">
        <v>30221.8</v>
      </c>
    </row>
    <row r="23" spans="1:7" ht="18.75" x14ac:dyDescent="0.25">
      <c r="A23" s="44" t="s">
        <v>46</v>
      </c>
      <c r="B23" s="43" t="s">
        <v>31</v>
      </c>
      <c r="C23" s="42">
        <f t="shared" si="0"/>
        <v>7461.5</v>
      </c>
      <c r="D23" s="7">
        <v>6986.9</v>
      </c>
      <c r="E23" s="7">
        <v>474.6</v>
      </c>
      <c r="F23" s="7">
        <v>0</v>
      </c>
      <c r="G23" s="7">
        <v>7461.5</v>
      </c>
    </row>
    <row r="24" spans="1:7" s="6" customFormat="1" ht="24.75" customHeight="1" x14ac:dyDescent="0.2">
      <c r="A24" s="48" t="s">
        <v>42</v>
      </c>
      <c r="B24" s="47" t="s">
        <v>32</v>
      </c>
      <c r="C24" s="46">
        <f t="shared" si="0"/>
        <v>7026.5</v>
      </c>
      <c r="D24" s="46">
        <f>D25+D26</f>
        <v>6788.4</v>
      </c>
      <c r="E24" s="46">
        <f>E25+E26</f>
        <v>238.1</v>
      </c>
      <c r="F24" s="46">
        <f>F25+F26</f>
        <v>0</v>
      </c>
      <c r="G24" s="46">
        <f>G25+G26</f>
        <v>6893.6</v>
      </c>
    </row>
    <row r="25" spans="1:7" ht="31.5" x14ac:dyDescent="0.25">
      <c r="A25" s="45" t="s">
        <v>55</v>
      </c>
      <c r="B25" s="43" t="s">
        <v>33</v>
      </c>
      <c r="C25" s="42">
        <f t="shared" si="0"/>
        <v>7026.5</v>
      </c>
      <c r="D25" s="7">
        <v>6788.4</v>
      </c>
      <c r="E25" s="7">
        <v>238.1</v>
      </c>
      <c r="F25" s="7">
        <v>0</v>
      </c>
      <c r="G25" s="7">
        <v>6893.6</v>
      </c>
    </row>
    <row r="26" spans="1:7" ht="18.75" x14ac:dyDescent="0.25">
      <c r="A26" s="44" t="s">
        <v>47</v>
      </c>
      <c r="B26" s="43" t="s">
        <v>34</v>
      </c>
      <c r="C26" s="42">
        <f t="shared" si="0"/>
        <v>0</v>
      </c>
      <c r="D26" s="7">
        <v>0</v>
      </c>
      <c r="E26" s="7">
        <v>0</v>
      </c>
      <c r="F26" s="7">
        <v>0</v>
      </c>
      <c r="G26" s="7">
        <v>0</v>
      </c>
    </row>
    <row r="27" spans="1:7" s="6" customFormat="1" ht="24" customHeight="1" x14ac:dyDescent="0.2">
      <c r="A27" s="49" t="s">
        <v>43</v>
      </c>
      <c r="B27" s="47" t="s">
        <v>35</v>
      </c>
      <c r="C27" s="46">
        <f t="shared" si="0"/>
        <v>0</v>
      </c>
      <c r="D27" s="46">
        <f>D28+D29</f>
        <v>0</v>
      </c>
      <c r="E27" s="46">
        <f>E28+E29</f>
        <v>0</v>
      </c>
      <c r="F27" s="46">
        <f>F28+F29</f>
        <v>0</v>
      </c>
      <c r="G27" s="46">
        <f>G28+G29</f>
        <v>0</v>
      </c>
    </row>
    <row r="28" spans="1:7" ht="31.5" x14ac:dyDescent="0.25">
      <c r="A28" s="45" t="s">
        <v>56</v>
      </c>
      <c r="B28" s="43" t="s">
        <v>36</v>
      </c>
      <c r="C28" s="42">
        <f t="shared" si="0"/>
        <v>0</v>
      </c>
      <c r="D28" s="7">
        <v>0</v>
      </c>
      <c r="E28" s="7">
        <v>0</v>
      </c>
      <c r="F28" s="7">
        <v>0</v>
      </c>
      <c r="G28" s="7">
        <v>0</v>
      </c>
    </row>
    <row r="29" spans="1:7" ht="18.75" x14ac:dyDescent="0.25">
      <c r="A29" s="44" t="s">
        <v>47</v>
      </c>
      <c r="B29" s="43" t="s">
        <v>37</v>
      </c>
      <c r="C29" s="42">
        <f t="shared" si="0"/>
        <v>0</v>
      </c>
      <c r="D29" s="7">
        <v>0</v>
      </c>
      <c r="E29" s="7">
        <v>0</v>
      </c>
      <c r="F29" s="7">
        <v>0</v>
      </c>
      <c r="G29" s="7">
        <v>0</v>
      </c>
    </row>
    <row r="30" spans="1:7" s="6" customFormat="1" ht="22.5" customHeight="1" x14ac:dyDescent="0.2">
      <c r="A30" s="48" t="s">
        <v>59</v>
      </c>
      <c r="B30" s="47" t="s">
        <v>38</v>
      </c>
      <c r="C30" s="46">
        <f t="shared" si="0"/>
        <v>0</v>
      </c>
      <c r="D30" s="46">
        <f>D31+D32</f>
        <v>0</v>
      </c>
      <c r="E30" s="46">
        <f>E31+E32</f>
        <v>0</v>
      </c>
      <c r="F30" s="46">
        <f>F31+F32</f>
        <v>0</v>
      </c>
      <c r="G30" s="46">
        <f>G31+G32</f>
        <v>0</v>
      </c>
    </row>
    <row r="31" spans="1:7" ht="31.5" x14ac:dyDescent="0.25">
      <c r="A31" s="45" t="s">
        <v>57</v>
      </c>
      <c r="B31" s="43" t="s">
        <v>39</v>
      </c>
      <c r="C31" s="42">
        <f t="shared" si="0"/>
        <v>0</v>
      </c>
      <c r="D31" s="7">
        <v>0</v>
      </c>
      <c r="E31" s="7">
        <v>0</v>
      </c>
      <c r="F31" s="7">
        <v>0</v>
      </c>
      <c r="G31" s="7">
        <v>0</v>
      </c>
    </row>
    <row r="32" spans="1:7" ht="18.75" x14ac:dyDescent="0.25">
      <c r="A32" s="44" t="s">
        <v>47</v>
      </c>
      <c r="B32" s="43" t="s">
        <v>40</v>
      </c>
      <c r="C32" s="42">
        <f t="shared" si="0"/>
        <v>0</v>
      </c>
      <c r="D32" s="7">
        <v>0</v>
      </c>
      <c r="E32" s="7">
        <v>0</v>
      </c>
      <c r="F32" s="7">
        <v>0</v>
      </c>
      <c r="G32" s="7">
        <v>0</v>
      </c>
    </row>
    <row r="33" spans="1:7" s="6" customFormat="1" ht="22.5" customHeight="1" x14ac:dyDescent="0.2">
      <c r="A33" s="48" t="s">
        <v>60</v>
      </c>
      <c r="B33" s="47" t="s">
        <v>61</v>
      </c>
      <c r="C33" s="46">
        <f t="shared" si="0"/>
        <v>0</v>
      </c>
      <c r="D33" s="46">
        <f>D34+D35</f>
        <v>0</v>
      </c>
      <c r="E33" s="46">
        <f>E34+E35</f>
        <v>0</v>
      </c>
      <c r="F33" s="46">
        <f>F34+F35</f>
        <v>0</v>
      </c>
      <c r="G33" s="46">
        <f>G34+G35</f>
        <v>0</v>
      </c>
    </row>
    <row r="34" spans="1:7" ht="31.5" x14ac:dyDescent="0.25">
      <c r="A34" s="45" t="s">
        <v>57</v>
      </c>
      <c r="B34" s="43" t="s">
        <v>62</v>
      </c>
      <c r="C34" s="42">
        <f t="shared" si="0"/>
        <v>0</v>
      </c>
      <c r="D34" s="7">
        <v>0</v>
      </c>
      <c r="E34" s="7">
        <v>0</v>
      </c>
      <c r="F34" s="7">
        <v>0</v>
      </c>
      <c r="G34" s="7">
        <v>0</v>
      </c>
    </row>
    <row r="35" spans="1:7" ht="18.75" x14ac:dyDescent="0.25">
      <c r="A35" s="44" t="s">
        <v>47</v>
      </c>
      <c r="B35" s="43" t="s">
        <v>63</v>
      </c>
      <c r="C35" s="42">
        <f t="shared" si="0"/>
        <v>0</v>
      </c>
      <c r="D35" s="7">
        <v>0</v>
      </c>
      <c r="E35" s="7">
        <v>0</v>
      </c>
      <c r="F35" s="7">
        <v>0</v>
      </c>
      <c r="G35" s="7">
        <v>0</v>
      </c>
    </row>
    <row r="36" spans="1:7" s="6" customFormat="1" ht="22.5" customHeight="1" x14ac:dyDescent="0.2">
      <c r="A36" s="8" t="s">
        <v>44</v>
      </c>
      <c r="B36" s="47" t="s">
        <v>64</v>
      </c>
      <c r="C36" s="46">
        <f t="shared" si="0"/>
        <v>0</v>
      </c>
      <c r="D36" s="46">
        <f>D37+D38</f>
        <v>0</v>
      </c>
      <c r="E36" s="46">
        <f>E37+E38</f>
        <v>0</v>
      </c>
      <c r="F36" s="46">
        <f>F37+F38</f>
        <v>0</v>
      </c>
      <c r="G36" s="46">
        <f>G37+G38</f>
        <v>0</v>
      </c>
    </row>
    <row r="37" spans="1:7" ht="31.5" x14ac:dyDescent="0.25">
      <c r="A37" s="45" t="s">
        <v>57</v>
      </c>
      <c r="B37" s="43" t="s">
        <v>65</v>
      </c>
      <c r="C37" s="42">
        <f t="shared" si="0"/>
        <v>0</v>
      </c>
      <c r="D37" s="7">
        <v>0</v>
      </c>
      <c r="E37" s="7">
        <v>0</v>
      </c>
      <c r="F37" s="7">
        <v>0</v>
      </c>
      <c r="G37" s="7">
        <v>0</v>
      </c>
    </row>
    <row r="38" spans="1:7" ht="18.75" x14ac:dyDescent="0.25">
      <c r="A38" s="44" t="s">
        <v>47</v>
      </c>
      <c r="B38" s="43" t="s">
        <v>66</v>
      </c>
      <c r="C38" s="42">
        <f t="shared" si="0"/>
        <v>0</v>
      </c>
      <c r="D38" s="7">
        <v>0</v>
      </c>
      <c r="E38" s="7">
        <v>0</v>
      </c>
      <c r="F38" s="7">
        <v>0</v>
      </c>
      <c r="G38" s="7">
        <v>0</v>
      </c>
    </row>
    <row r="39" spans="1:7" s="6" customFormat="1" ht="22.5" customHeight="1" x14ac:dyDescent="0.2">
      <c r="A39" s="8" t="s">
        <v>44</v>
      </c>
      <c r="B39" s="43" t="s">
        <v>70</v>
      </c>
      <c r="C39" s="46">
        <f t="shared" si="0"/>
        <v>0</v>
      </c>
      <c r="D39" s="46">
        <f>D40+D41</f>
        <v>0</v>
      </c>
      <c r="E39" s="46">
        <f>E40+E41</f>
        <v>0</v>
      </c>
      <c r="F39" s="46">
        <f>F40+F41</f>
        <v>0</v>
      </c>
      <c r="G39" s="46">
        <f>G40+G41</f>
        <v>0</v>
      </c>
    </row>
    <row r="40" spans="1:7" ht="31.5" x14ac:dyDescent="0.25">
      <c r="A40" s="45" t="s">
        <v>57</v>
      </c>
      <c r="B40" s="43" t="s">
        <v>71</v>
      </c>
      <c r="C40" s="42">
        <f t="shared" si="0"/>
        <v>0</v>
      </c>
      <c r="D40" s="7">
        <v>0</v>
      </c>
      <c r="E40" s="7">
        <v>0</v>
      </c>
      <c r="F40" s="7">
        <v>0</v>
      </c>
      <c r="G40" s="7">
        <v>0</v>
      </c>
    </row>
    <row r="41" spans="1:7" ht="18.75" x14ac:dyDescent="0.25">
      <c r="A41" s="44" t="s">
        <v>47</v>
      </c>
      <c r="B41" s="43" t="s">
        <v>72</v>
      </c>
      <c r="C41" s="42">
        <f t="shared" si="0"/>
        <v>0</v>
      </c>
      <c r="D41" s="7">
        <v>0</v>
      </c>
      <c r="E41" s="7">
        <v>0</v>
      </c>
      <c r="F41" s="7">
        <v>0</v>
      </c>
      <c r="G41" s="7">
        <v>0</v>
      </c>
    </row>
    <row r="42" spans="1:7" ht="5.25" customHeight="1" x14ac:dyDescent="0.25">
      <c r="A42" s="41" t="s">
        <v>16</v>
      </c>
      <c r="B42" s="41"/>
      <c r="C42" s="40"/>
      <c r="D42" s="40"/>
      <c r="E42" s="40"/>
      <c r="F42" s="40"/>
      <c r="G42" s="40"/>
    </row>
    <row r="43" spans="1:7" ht="31.5" customHeight="1" x14ac:dyDescent="0.25">
      <c r="A43" s="41" t="s">
        <v>17</v>
      </c>
      <c r="B43" s="41"/>
      <c r="C43" s="40"/>
      <c r="D43" s="40"/>
      <c r="E43" s="40"/>
      <c r="F43" s="40"/>
      <c r="G43" s="40"/>
    </row>
    <row r="44" spans="1:7" s="3" customFormat="1" ht="27.75" customHeight="1" x14ac:dyDescent="0.3">
      <c r="A44" s="214" t="s">
        <v>48</v>
      </c>
      <c r="B44" s="214"/>
      <c r="C44" s="39"/>
      <c r="E44" s="211" t="s">
        <v>77</v>
      </c>
      <c r="F44" s="211"/>
    </row>
    <row r="45" spans="1:7" s="4" customFormat="1" ht="12.75" x14ac:dyDescent="0.2">
      <c r="A45" s="38"/>
      <c r="C45" s="4" t="s">
        <v>18</v>
      </c>
      <c r="E45" s="215" t="s">
        <v>49</v>
      </c>
      <c r="F45" s="215"/>
    </row>
    <row r="46" spans="1:7" s="5" customFormat="1" ht="6" customHeight="1" x14ac:dyDescent="0.25">
      <c r="A46" s="37"/>
    </row>
    <row r="47" spans="1:7" s="3" customFormat="1" ht="18.75" x14ac:dyDescent="0.3">
      <c r="A47" s="217" t="s">
        <v>50</v>
      </c>
      <c r="B47" s="217"/>
      <c r="C47" s="39"/>
      <c r="E47" s="211" t="s">
        <v>78</v>
      </c>
      <c r="F47" s="211"/>
    </row>
    <row r="48" spans="1:7" s="4" customFormat="1" ht="12.75" x14ac:dyDescent="0.2">
      <c r="A48" s="38"/>
      <c r="C48" s="4" t="s">
        <v>18</v>
      </c>
      <c r="E48" s="215" t="s">
        <v>49</v>
      </c>
      <c r="F48" s="215"/>
    </row>
    <row r="49" spans="1:9" s="5" customFormat="1" ht="18.75" x14ac:dyDescent="0.3">
      <c r="A49" s="5" t="s">
        <v>73</v>
      </c>
      <c r="B49" s="210" t="s">
        <v>80</v>
      </c>
      <c r="C49" s="210"/>
      <c r="D49" s="5" t="s">
        <v>74</v>
      </c>
      <c r="E49" s="15"/>
      <c r="F49" s="5" t="s">
        <v>75</v>
      </c>
      <c r="G49" s="16" t="s">
        <v>79</v>
      </c>
    </row>
    <row r="50" spans="1:9" s="5" customFormat="1" ht="15.75" x14ac:dyDescent="0.25">
      <c r="A50" s="37"/>
    </row>
    <row r="51" spans="1:9" s="5" customFormat="1" ht="15.75" x14ac:dyDescent="0.25">
      <c r="A51" s="1"/>
      <c r="B51" s="1"/>
      <c r="C51" s="1"/>
      <c r="D51" s="1"/>
      <c r="E51" s="1"/>
      <c r="F51" s="1"/>
      <c r="G51" s="1"/>
      <c r="H51" s="1"/>
      <c r="I51" s="1"/>
    </row>
  </sheetData>
  <sheetProtection algorithmName="SHA-512" hashValue="UTpGOqM8OhYLW1TA9oa0KEj1Nz21kRm2njha5+4Eb73aVrrtxt55Ynl0mYP+hB777ABAk26FuNjl8ZTsiqK0CA==" saltValue="c4ZRd3o7gXKBdP8Qt4z4GA==" spinCount="100000" sheet="1" objects="1" scenarios="1"/>
  <mergeCells count="13">
    <mergeCell ref="B49:C49"/>
    <mergeCell ref="E44:F44"/>
    <mergeCell ref="E45:F45"/>
    <mergeCell ref="A47:B47"/>
    <mergeCell ref="E47:F47"/>
    <mergeCell ref="E48:F48"/>
    <mergeCell ref="A44:B44"/>
    <mergeCell ref="G2:G4"/>
    <mergeCell ref="A1:G1"/>
    <mergeCell ref="B2:B4"/>
    <mergeCell ref="C2:F2"/>
    <mergeCell ref="C3:C4"/>
    <mergeCell ref="D3:F3"/>
  </mergeCells>
  <printOptions horizontalCentered="1"/>
  <pageMargins left="0.59055118110236227" right="0.59055118110236227" top="0.98425196850393704" bottom="0.39370078740157483" header="0.31496062992125984" footer="0.31496062992125984"/>
  <pageSetup paperSize="9" scale="70" fitToHeight="0" orientation="landscape" r:id="rId1"/>
  <rowBreaks count="2" manualBreakCount="2">
    <brk id="20" max="6" man="1"/>
    <brk id="5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33</vt:i4>
      </vt:variant>
      <vt:variant>
        <vt:lpstr>Іменовані діапазони</vt:lpstr>
      </vt:variant>
      <vt:variant>
        <vt:i4>25</vt:i4>
      </vt:variant>
    </vt:vector>
  </HeadingPairs>
  <TitlesOfParts>
    <vt:vector size="58" baseType="lpstr">
      <vt:lpstr>РОЗДІЛ V</vt:lpstr>
      <vt:lpstr>РОЗДІЛ V ШВір</vt:lpstr>
      <vt:lpstr>РОЗДІЛ V ШО</vt:lpstr>
      <vt:lpstr>РОЗДІЛ V ШШ</vt:lpstr>
      <vt:lpstr>РОЗДІЛ V ШК</vt:lpstr>
      <vt:lpstr>РОЗДІЛ V ШЛ</vt:lpstr>
      <vt:lpstr>РОЗДІЛ V ШС</vt:lpstr>
      <vt:lpstr>РОЗДІЛ V ХШін</vt:lpstr>
      <vt:lpstr>РОЗДІЛ V  ІФ</vt:lpstr>
      <vt:lpstr> Розділ V Жит  </vt:lpstr>
      <vt:lpstr>РОЗДІЛ V Дон</vt:lpstr>
      <vt:lpstr>РОЗДІЛ V Він</vt:lpstr>
      <vt:lpstr>РОЗДІЛ V Вол</vt:lpstr>
      <vt:lpstr>РОЗДІЛ V Дн</vt:lpstr>
      <vt:lpstr>РОЗДІЛ V Запор</vt:lpstr>
      <vt:lpstr>РОЗДІЛ  V Закар</vt:lpstr>
      <vt:lpstr>РОЗДІЛ V Кіров</vt:lpstr>
      <vt:lpstr>РОЗДІЛ V Київс</vt:lpstr>
      <vt:lpstr>РОЗДІЛ V Луг</vt:lpstr>
      <vt:lpstr>РОЗДІЛ V Львів</vt:lpstr>
      <vt:lpstr>РОЗДІЛ V Київ</vt:lpstr>
      <vt:lpstr>РОЗДІЛ V Микол</vt:lpstr>
      <vt:lpstr>РОЗДІЛ V Одес</vt:lpstr>
      <vt:lpstr>РОЗДІЛ V Пол</vt:lpstr>
      <vt:lpstr>РОЗДІЛ V Рів</vt:lpstr>
      <vt:lpstr>РОЗДІЛ VСум</vt:lpstr>
      <vt:lpstr>РОЗДІЛ V Терн</vt:lpstr>
      <vt:lpstr>РОЗДІЛ V Хар</vt:lpstr>
      <vt:lpstr>РОЗДІЛ V Хер</vt:lpstr>
      <vt:lpstr>РОЗДІЛ V Хмел</vt:lpstr>
      <vt:lpstr>РОЗДІЛ V Чер</vt:lpstr>
      <vt:lpstr>РОЗДІЛ V Чернов</vt:lpstr>
      <vt:lpstr>РОЗДІЛ V Черн</vt:lpstr>
      <vt:lpstr>'РОЗДІЛ V Кіров'!Print_Area_0</vt:lpstr>
      <vt:lpstr>' Розділ V Жит  '!Область_друку</vt:lpstr>
      <vt:lpstr>'РОЗДІЛ  V Закар'!Область_друку</vt:lpstr>
      <vt:lpstr>'РОЗДІЛ V'!Область_друку</vt:lpstr>
      <vt:lpstr>'РОЗДІЛ V  ІФ'!Область_друку</vt:lpstr>
      <vt:lpstr>'РОЗДІЛ V Він'!Область_друку</vt:lpstr>
      <vt:lpstr>'РОЗДІЛ V Вол'!Область_друку</vt:lpstr>
      <vt:lpstr>'РОЗДІЛ V Дн'!Область_друку</vt:lpstr>
      <vt:lpstr>'РОЗДІЛ V Дон'!Область_друку</vt:lpstr>
      <vt:lpstr>'РОЗДІЛ V Київ'!Область_друку</vt:lpstr>
      <vt:lpstr>'РОЗДІЛ V Київс'!Область_друку</vt:lpstr>
      <vt:lpstr>'РОЗДІЛ V Кіров'!Область_друку</vt:lpstr>
      <vt:lpstr>'РОЗДІЛ V Луг'!Область_друку</vt:lpstr>
      <vt:lpstr>'РОЗДІЛ V Львів'!Область_друку</vt:lpstr>
      <vt:lpstr>'РОЗДІЛ V Одес'!Область_друку</vt:lpstr>
      <vt:lpstr>'РОЗДІЛ V Пол'!Область_друку</vt:lpstr>
      <vt:lpstr>'РОЗДІЛ V Рів'!Область_друку</vt:lpstr>
      <vt:lpstr>'РОЗДІЛ V Терн'!Область_друку</vt:lpstr>
      <vt:lpstr>'РОЗДІЛ V Хар'!Область_друку</vt:lpstr>
      <vt:lpstr>'РОЗДІЛ V Хер'!Область_друку</vt:lpstr>
      <vt:lpstr>'РОЗДІЛ V Хмел'!Область_друку</vt:lpstr>
      <vt:lpstr>'РОЗДІЛ V Чер'!Область_друку</vt:lpstr>
      <vt:lpstr>'РОЗДІЛ V Черн'!Область_друку</vt:lpstr>
      <vt:lpstr>'РОЗДІЛ V Чернов'!Область_друку</vt:lpstr>
      <vt:lpstr>'РОЗДІЛ VСум'!Область_друку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2020-05-07T20:23:29Z</dcterms:modified>
</cp:coreProperties>
</file>